
<file path=[Content_Types].xml><?xml version="1.0" encoding="utf-8"?>
<Types xmlns="http://schemas.openxmlformats.org/package/2006/content-types"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jandro Chavez\Documents\Mis Apps y Soluciones\Planeación Estratégica\"/>
    </mc:Choice>
  </mc:AlternateContent>
  <bookViews>
    <workbookView xWindow="0" yWindow="0" windowWidth="20490" windowHeight="8820" activeTab="1"/>
  </bookViews>
  <sheets>
    <sheet name="CANVAS" sheetId="1" r:id="rId1"/>
    <sheet name="Flujo de Efectivo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0" i="2" l="1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M17" i="2"/>
  <c r="L17" i="2"/>
  <c r="K17" i="2"/>
  <c r="J17" i="2"/>
  <c r="I17" i="2"/>
  <c r="I41" i="2" s="1"/>
  <c r="H17" i="2"/>
  <c r="G17" i="2"/>
  <c r="F17" i="2"/>
  <c r="F41" i="2" s="1"/>
  <c r="E17" i="2"/>
  <c r="E41" i="2" s="1"/>
  <c r="D17" i="2"/>
  <c r="C17" i="2"/>
  <c r="B17" i="2"/>
  <c r="B41" i="2" s="1"/>
  <c r="N16" i="2"/>
  <c r="N15" i="2"/>
  <c r="N14" i="2"/>
  <c r="N13" i="2"/>
  <c r="N12" i="2"/>
  <c r="N11" i="2"/>
  <c r="M10" i="2"/>
  <c r="L10" i="2"/>
  <c r="L41" i="2" s="1"/>
  <c r="K10" i="2"/>
  <c r="K41" i="2" s="1"/>
  <c r="J10" i="2"/>
  <c r="I10" i="2"/>
  <c r="H10" i="2"/>
  <c r="G10" i="2"/>
  <c r="G41" i="2" s="1"/>
  <c r="F10" i="2"/>
  <c r="E10" i="2"/>
  <c r="D10" i="2"/>
  <c r="C10" i="2"/>
  <c r="C41" i="2" s="1"/>
  <c r="B10" i="2"/>
  <c r="M6" i="2"/>
  <c r="L6" i="2"/>
  <c r="K6" i="2"/>
  <c r="J6" i="2"/>
  <c r="I6" i="2"/>
  <c r="H6" i="2"/>
  <c r="G6" i="2"/>
  <c r="F6" i="2"/>
  <c r="E6" i="2"/>
  <c r="D6" i="2"/>
  <c r="C6" i="2"/>
  <c r="B6" i="2"/>
  <c r="N5" i="2"/>
  <c r="N4" i="2"/>
  <c r="N6" i="2" s="1"/>
  <c r="E1" i="1"/>
  <c r="J41" i="2" l="1"/>
  <c r="M41" i="2"/>
  <c r="N10" i="2"/>
  <c r="D41" i="2"/>
  <c r="H41" i="2"/>
  <c r="N17" i="2"/>
  <c r="N41" i="2" l="1"/>
</calcChain>
</file>

<file path=xl/sharedStrings.xml><?xml version="1.0" encoding="utf-8"?>
<sst xmlns="http://schemas.openxmlformats.org/spreadsheetml/2006/main" count="122" uniqueCount="90">
  <si>
    <t>Organización o proyecto:</t>
  </si>
  <si>
    <t>Consultia</t>
  </si>
  <si>
    <t>Fecha:</t>
  </si>
  <si>
    <r>
      <rPr>
        <b/>
        <sz val="11"/>
        <color theme="1"/>
        <rFont val="Calibri"/>
        <family val="2"/>
        <scheme val="minor"/>
      </rPr>
      <t>Instrucciones:</t>
    </r>
    <r>
      <rPr>
        <sz val="11"/>
        <color theme="1"/>
        <rFont val="Calibri"/>
        <family val="2"/>
        <scheme val="minor"/>
      </rPr>
      <t xml:space="preserve"> Usa el modelo CANVAS para definir tu negocio.</t>
    </r>
  </si>
  <si>
    <t>Socios Clave</t>
  </si>
  <si>
    <t>Actividades Clave</t>
  </si>
  <si>
    <t>Propuestas Clave</t>
  </si>
  <si>
    <t>Relaciones con Clientes</t>
  </si>
  <si>
    <t>Segmento de Clientes</t>
  </si>
  <si>
    <t>¿Quiénes son tus socios clave?</t>
  </si>
  <si>
    <t>¿Cuáles son las actividades clave que te llevan a o atraen a tus clientes?</t>
  </si>
  <si>
    <t>¿Qué ofreces a tus clientes para mantenerlos felices?</t>
  </si>
  <si>
    <t>¿Con que frecuencia y porque medio te relacionas con tus clientes?</t>
  </si>
  <si>
    <t>¿Quiénes son tus clientes? Describe a tu audiencia meta</t>
  </si>
  <si>
    <t>1) Capacitación personalizada
2) Horarios flexibles
3) Instructores altamente capacitados</t>
  </si>
  <si>
    <t>Recursos Clave</t>
  </si>
  <si>
    <t>Canales</t>
  </si>
  <si>
    <t>¿Cuáles recursos necesitas para echar a andar tu negocio?</t>
  </si>
  <si>
    <t>¿Cómo llegaras a tus clientes?</t>
  </si>
  <si>
    <t>Estructura de Costos</t>
  </si>
  <si>
    <t>Ganancia Esperada</t>
  </si>
  <si>
    <r>
      <rPr>
        <b/>
        <sz val="11"/>
        <color theme="1"/>
        <rFont val="Calibri"/>
        <family val="2"/>
        <scheme val="minor"/>
      </rPr>
      <t>Autor:</t>
    </r>
    <r>
      <rPr>
        <sz val="11"/>
        <color theme="1"/>
        <rFont val="Calibri"/>
        <family val="2"/>
        <scheme val="minor"/>
      </rPr>
      <t xml:space="preserve"> Alejandro Chávez Castillo</t>
    </r>
  </si>
  <si>
    <t xml:space="preserve">achavez@consultia.mx </t>
  </si>
  <si>
    <r>
      <rPr>
        <b/>
        <sz val="11"/>
        <color theme="1"/>
        <rFont val="Calibri"/>
        <family val="2"/>
        <scheme val="minor"/>
      </rPr>
      <t>Organización:</t>
    </r>
    <r>
      <rPr>
        <sz val="11"/>
        <color theme="1"/>
        <rFont val="Calibri"/>
        <family val="2"/>
        <scheme val="minor"/>
      </rPr>
      <t xml:space="preserve"> Consultia</t>
    </r>
  </si>
  <si>
    <t>www.consultia.mx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</si>
  <si>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Para desproteger la hoja de trabajo la contraseña es el número 1.</t>
    </r>
  </si>
  <si>
    <t>El siguiente modelo lo puedes usar para imprimir hojas en papel y trabajarlo de forma manual.</t>
  </si>
  <si>
    <t>¿Cuáles son tu fuentes de costo? ¿Cuánto dinero necesitas para el desarrollo y marketing de tu servicio o producto?</t>
  </si>
  <si>
    <t>¿Cuáles son tus fuentes de ingreso? ¿Cuánto ganarás en el siguiente periodo? Compara tus costos y tus ingresos.</t>
  </si>
  <si>
    <t xml:space="preserve">Correo electrónico: </t>
  </si>
  <si>
    <t xml:space="preserve">Sitio web: </t>
  </si>
  <si>
    <r>
      <rPr>
        <b/>
        <sz val="11"/>
        <color theme="1"/>
        <rFont val="Calibri"/>
        <family val="2"/>
        <scheme val="minor"/>
      </rPr>
      <t>1) Cursos en las instalaciones de los clientes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2) Cursos en salas de capacitación</t>
    </r>
    <r>
      <rPr>
        <sz val="11"/>
        <color theme="1"/>
        <rFont val="Calibri"/>
        <family val="2"/>
        <scheme val="minor"/>
      </rPr>
      <t xml:space="preserve">
3) Cursos en línea
4) Plantillas de aplicaciones basadas en modelos y marcos de trabajo
5) Publicidad ingresada por permitir anuncios en nuestros sitios web</t>
    </r>
  </si>
  <si>
    <r>
      <rPr>
        <b/>
        <sz val="11"/>
        <color theme="1"/>
        <rFont val="Calibri"/>
        <family val="2"/>
        <scheme val="minor"/>
      </rPr>
      <t xml:space="preserve">1) Organismos empresariales que ofrecen capacitación en informática a sus socios. </t>
    </r>
    <r>
      <rPr>
        <sz val="11"/>
        <color theme="1"/>
        <rFont val="Calibri"/>
        <family val="2"/>
        <scheme val="minor"/>
      </rPr>
      <t xml:space="preserve">
2) Empresas integradoras que ofrecen capacitación en informática a sus clientes. 
3) Empresas con necesidades de capacitación en informática.  
4) Personas que necesitan capacitación en informática.</t>
    </r>
  </si>
  <si>
    <r>
      <rPr>
        <b/>
        <sz val="11"/>
        <color theme="1"/>
        <rFont val="Calibri"/>
        <family val="2"/>
        <scheme val="minor"/>
      </rPr>
      <t>1) Alianzas con organismos empresariales.</t>
    </r>
    <r>
      <rPr>
        <sz val="11"/>
        <color theme="1"/>
        <rFont val="Calibri"/>
        <family val="2"/>
        <scheme val="minor"/>
      </rPr>
      <t xml:space="preserve">
2) Linkedin, búsquedas por ineternet, confianza construida. 
3) Búsquedas por internet.
4) Búsquedas por internet o facebook</t>
    </r>
  </si>
  <si>
    <r>
      <rPr>
        <b/>
        <sz val="11"/>
        <color theme="1"/>
        <rFont val="Calibri"/>
        <family val="2"/>
        <scheme val="minor"/>
      </rPr>
      <t>1) Cada semana o quincena por teléfono, whatsapp y correo electrónico.</t>
    </r>
    <r>
      <rPr>
        <sz val="11"/>
        <color theme="1"/>
        <rFont val="Calibri"/>
        <family val="2"/>
        <scheme val="minor"/>
      </rPr>
      <t xml:space="preserve">
2) de forma ocasional
3) de forma ocasional
4) Contacto semanal o quincenal</t>
    </r>
  </si>
  <si>
    <r>
      <rPr>
        <b/>
        <sz val="11"/>
        <color theme="1"/>
        <rFont val="Calibri"/>
        <family val="2"/>
        <scheme val="minor"/>
      </rPr>
      <t>1) Instructores
2) Organismos empresariales
3) Licencias de software</t>
    </r>
    <r>
      <rPr>
        <sz val="11"/>
        <color theme="1"/>
        <rFont val="Calibri"/>
        <family val="2"/>
        <scheme val="minor"/>
      </rPr>
      <t xml:space="preserve">
4) Inversión en publicidad
5) Salas de capacitación</t>
    </r>
  </si>
  <si>
    <r>
      <rPr>
        <b/>
        <sz val="11"/>
        <color theme="1"/>
        <rFont val="Calibri"/>
        <family val="2"/>
        <scheme val="minor"/>
      </rPr>
      <t>1) Crear y publicitar cursos
2) Reservar salas de capacitación
3) Capacitar a los instructores</t>
    </r>
    <r>
      <rPr>
        <sz val="11"/>
        <color theme="1"/>
        <rFont val="Calibri"/>
        <family val="2"/>
        <scheme val="minor"/>
      </rPr>
      <t xml:space="preserve">
4) Evaluar la calidad de los cursos
5) Promover nuevos cursos</t>
    </r>
  </si>
  <si>
    <r>
      <rPr>
        <b/>
        <sz val="11"/>
        <color theme="1"/>
        <rFont val="Calibri"/>
        <family val="2"/>
        <scheme val="minor"/>
      </rPr>
      <t>1) COPARMEX
2) UNIVA / Bibloteca UNIVA
3) AMDA</t>
    </r>
    <r>
      <rPr>
        <sz val="11"/>
        <color theme="1"/>
        <rFont val="Calibri"/>
        <family val="2"/>
        <scheme val="minor"/>
      </rPr>
      <t xml:space="preserve">
4) TECHNOLOGY STANDARDS
5) ALIGNIT?
</t>
    </r>
    <r>
      <rPr>
        <b/>
        <sz val="11"/>
        <color theme="1"/>
        <rFont val="Calibri"/>
        <family val="2"/>
        <scheme val="minor"/>
      </rPr>
      <t>6) Microsoft</t>
    </r>
    <r>
      <rPr>
        <sz val="11"/>
        <color theme="1"/>
        <rFont val="Calibri"/>
        <family val="2"/>
        <scheme val="minor"/>
      </rPr>
      <t xml:space="preserve">
7) Google
8) Bibliotecas alternas
</t>
    </r>
    <r>
      <rPr>
        <b/>
        <sz val="11"/>
        <color theme="1"/>
        <rFont val="Calibri"/>
        <family val="2"/>
        <scheme val="minor"/>
      </rPr>
      <t>9) Techsmith</t>
    </r>
  </si>
  <si>
    <t>¿Cómo haces llegar la propuesta  a tus clientes?</t>
  </si>
  <si>
    <t>¿Cuáles son las fuentes de ingreso? ¿Cuánto ganarás en el siguiente periodo? Compara tus costos y tus ingresos.</t>
  </si>
  <si>
    <t>¿Cuáles son tus fuentes de egresos? ¿Cuánto dinero necesitas para el desarrollo y marketing de tu servicio o producto?</t>
  </si>
  <si>
    <r>
      <rPr>
        <b/>
        <sz val="11"/>
        <color theme="1"/>
        <rFont val="Calibri"/>
        <family val="2"/>
        <scheme val="minor"/>
      </rPr>
      <t>1) Pago de asimilables a sueldo a los instructores
2) Licencias de software
3) Equipos de cómputo y consumibles</t>
    </r>
    <r>
      <rPr>
        <sz val="11"/>
        <color theme="1"/>
        <rFont val="Calibri"/>
        <family val="2"/>
        <scheme val="minor"/>
      </rPr>
      <t xml:space="preserve">
4) Papelería
5) Exámenes y certificaciones
</t>
    </r>
    <r>
      <rPr>
        <b/>
        <sz val="11"/>
        <color theme="1"/>
        <rFont val="Calibri"/>
        <family val="2"/>
        <scheme val="minor"/>
      </rPr>
      <t>6) Renta, mantenimiento, Luz, agua, gas, telefonía e internet
7) Vehiculos, combustible, comida y transporte</t>
    </r>
  </si>
  <si>
    <t>ESTRUCTURA DE COSTOS</t>
  </si>
  <si>
    <t>Versión corta (basada en ingresos y egeresos de tu cuenta de banco fiscal)</t>
  </si>
  <si>
    <t>CONCEPTO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</si>
  <si>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</si>
  <si>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</si>
  <si>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</si>
  <si>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</si>
  <si>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</si>
  <si>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</si>
  <si>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</si>
  <si>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</si>
  <si>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</si>
  <si>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</si>
  <si>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</si>
  <si>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</si>
  <si>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</si>
  <si>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INGRESOS</t>
  </si>
  <si>
    <t>EGRESOS</t>
  </si>
  <si>
    <t>RESULTADO</t>
  </si>
  <si>
    <t>Versión larga (basada en conceptos contables)</t>
  </si>
  <si>
    <t>Venta de Servicios</t>
  </si>
  <si>
    <t>Venta de Productos</t>
  </si>
  <si>
    <t>Venta de Capacitación</t>
  </si>
  <si>
    <t>Arrendamiento de producto</t>
  </si>
  <si>
    <t>Arrendamiento de servicios</t>
  </si>
  <si>
    <t>Otros Ingresos</t>
  </si>
  <si>
    <t>Renta de inmueble</t>
  </si>
  <si>
    <t>Telefonia fija</t>
  </si>
  <si>
    <t>Telefonia Celular</t>
  </si>
  <si>
    <t>Internet</t>
  </si>
  <si>
    <t>Agua (SIAPA)</t>
  </si>
  <si>
    <t>Gas</t>
  </si>
  <si>
    <t>Electricidad (CFE)</t>
  </si>
  <si>
    <t>Mantenimiento de Inmueble</t>
  </si>
  <si>
    <t>Reparaciones inmueble</t>
  </si>
  <si>
    <t>Pago mensual de flotillas</t>
  </si>
  <si>
    <t>Mantenimiento de flotilla</t>
  </si>
  <si>
    <t>Combustible</t>
  </si>
  <si>
    <t>Nómina</t>
  </si>
  <si>
    <t>Comisiones</t>
  </si>
  <si>
    <t>Comida</t>
  </si>
  <si>
    <t>Viaticos</t>
  </si>
  <si>
    <t>Hospedaje</t>
  </si>
  <si>
    <t>Licenciamiento de software</t>
  </si>
  <si>
    <t>Servicios en la nube</t>
  </si>
  <si>
    <t>Hardware adquirido o arrendado</t>
  </si>
  <si>
    <t>Publicidad</t>
  </si>
  <si>
    <t>Otros Gastos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</si>
</sst>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44" fontId="1" fillId="0" borderId="0" applyFont="0" applyFill="0" applyBorder="0" applyAlignment="0" applyProtection="0"/>
    <xf numFmtId="0" fontId="4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5" fillId="0" borderId="0" applyNumberFormat="0" applyFill="0" applyBorder="0" applyAlignment="0" applyProtection="0"/>
  </cellStyleXfs>
  <cellXfs count="76">
    <xf numFmtId="0" fontId="0" fillId="0" borderId="0" xfId="0"/>
    <xf numFmtId="0" fontId="6" fillId="11" borderId="0" xfId="0" applyFont="1" applyFill="1"/>
    <xf numFmtId="0" fontId="6" fillId="11" borderId="0" xfId="0" applyFont="1" applyFill="1" applyAlignment="1">
      <alignment horizontal="right"/>
    </xf>
    <xf numFmtId="0" fontId="0" fillId="11" borderId="0" xfId="0" applyFill="1"/>
    <xf numFmtId="0" fontId="8" fillId="3" borderId="3" xfId="2" applyFont="1" applyBorder="1" applyAlignment="1">
      <alignment horizontal="center" vertical="center"/>
    </xf>
    <xf numFmtId="0" fontId="8" fillId="3" borderId="4" xfId="2" applyFont="1" applyBorder="1" applyAlignment="1">
      <alignment horizontal="center" vertical="center"/>
    </xf>
    <xf numFmtId="0" fontId="8" fillId="3" borderId="5" xfId="2" applyFont="1" applyBorder="1" applyAlignment="1">
      <alignment horizontal="center" vertical="center"/>
    </xf>
    <xf numFmtId="0" fontId="9" fillId="11" borderId="0" xfId="0" applyFont="1" applyFill="1" applyAlignment="1">
      <alignment vertical="center" wrapText="1"/>
    </xf>
    <xf numFmtId="0" fontId="10" fillId="12" borderId="6" xfId="4" applyFont="1" applyFill="1" applyBorder="1" applyAlignment="1">
      <alignment vertical="center" wrapText="1"/>
    </xf>
    <xf numFmtId="0" fontId="10" fillId="12" borderId="7" xfId="4" applyFont="1" applyFill="1" applyBorder="1" applyAlignment="1">
      <alignment horizontal="left" vertical="center" wrapText="1"/>
    </xf>
    <xf numFmtId="0" fontId="10" fillId="12" borderId="8" xfId="4" applyFont="1" applyFill="1" applyBorder="1" applyAlignment="1">
      <alignment horizontal="left" vertical="center" wrapText="1"/>
    </xf>
    <xf numFmtId="0" fontId="8" fillId="3" borderId="12" xfId="2" applyFont="1" applyBorder="1" applyAlignment="1">
      <alignment horizontal="center" vertical="center"/>
    </xf>
    <xf numFmtId="0" fontId="0" fillId="11" borderId="0" xfId="0" applyFill="1" applyAlignment="1">
      <alignment horizontal="left" vertical="center" wrapText="1"/>
    </xf>
    <xf numFmtId="0" fontId="10" fillId="15" borderId="7" xfId="4" applyFont="1" applyFill="1" applyBorder="1" applyAlignment="1">
      <alignment horizontal="left" vertical="center" wrapText="1"/>
    </xf>
    <xf numFmtId="0" fontId="10" fillId="15" borderId="0" xfId="4" applyFont="1" applyFill="1" applyBorder="1" applyAlignment="1">
      <alignment horizontal="left" vertical="center" wrapText="1"/>
    </xf>
    <xf numFmtId="0" fontId="10" fillId="15" borderId="8" xfId="4" applyFont="1" applyFill="1" applyBorder="1" applyAlignment="1">
      <alignment horizontal="left" vertical="center" wrapText="1"/>
    </xf>
    <xf numFmtId="0" fontId="3" fillId="11" borderId="0" xfId="0" applyFont="1" applyFill="1" applyAlignment="1">
      <alignment horizontal="right"/>
    </xf>
    <xf numFmtId="0" fontId="5" fillId="11" borderId="0" xfId="10" applyFill="1"/>
    <xf numFmtId="0" fontId="11" fillId="16" borderId="6" xfId="4" applyFont="1" applyFill="1" applyBorder="1" applyAlignment="1">
      <alignment vertical="center" wrapText="1"/>
    </xf>
    <xf numFmtId="0" fontId="11" fillId="12" borderId="7" xfId="4" applyFont="1" applyFill="1" applyBorder="1" applyAlignment="1">
      <alignment horizontal="left" vertical="center" wrapText="1"/>
    </xf>
    <xf numFmtId="0" fontId="11" fillId="12" borderId="8" xfId="4" applyFont="1" applyFill="1" applyBorder="1" applyAlignment="1">
      <alignment horizontal="left" vertical="center" wrapText="1"/>
    </xf>
    <xf numFmtId="0" fontId="1" fillId="13" borderId="6" xfId="3" applyFill="1" applyBorder="1"/>
    <xf numFmtId="0" fontId="1" fillId="13" borderId="7" xfId="3" applyFill="1" applyBorder="1" applyAlignment="1">
      <alignment horizontal="left"/>
    </xf>
    <xf numFmtId="0" fontId="1" fillId="13" borderId="8" xfId="3" applyFill="1" applyBorder="1" applyAlignment="1">
      <alignment horizontal="left"/>
    </xf>
    <xf numFmtId="0" fontId="1" fillId="13" borderId="9" xfId="3" applyFill="1" applyBorder="1"/>
    <xf numFmtId="0" fontId="11" fillId="16" borderId="7" xfId="4" applyFont="1" applyFill="1" applyBorder="1" applyAlignment="1">
      <alignment horizontal="center" vertical="center" wrapText="1"/>
    </xf>
    <xf numFmtId="0" fontId="11" fillId="16" borderId="0" xfId="4" applyFont="1" applyFill="1" applyBorder="1" applyAlignment="1">
      <alignment horizontal="center" vertical="center" wrapText="1"/>
    </xf>
    <xf numFmtId="0" fontId="11" fillId="16" borderId="8" xfId="4" applyFont="1" applyFill="1" applyBorder="1" applyAlignment="1">
      <alignment horizontal="center" vertical="center" wrapText="1"/>
    </xf>
    <xf numFmtId="0" fontId="1" fillId="13" borderId="0" xfId="3" applyFill="1" applyBorder="1" applyAlignment="1">
      <alignment horizontal="left"/>
    </xf>
    <xf numFmtId="0" fontId="1" fillId="13" borderId="10" xfId="3" applyFill="1" applyBorder="1" applyAlignment="1">
      <alignment horizontal="left"/>
    </xf>
    <xf numFmtId="0" fontId="1" fillId="13" borderId="2" xfId="3" applyFill="1" applyBorder="1" applyAlignment="1">
      <alignment horizontal="left"/>
    </xf>
    <xf numFmtId="0" fontId="1" fillId="13" borderId="11" xfId="3" applyFill="1" applyBorder="1" applyAlignment="1">
      <alignment horizontal="left"/>
    </xf>
    <xf numFmtId="0" fontId="0" fillId="13" borderId="7" xfId="3" applyFont="1" applyFill="1" applyBorder="1" applyAlignment="1" applyProtection="1">
      <alignment horizontal="left" vertical="center" wrapText="1"/>
      <protection locked="0"/>
    </xf>
    <xf numFmtId="0" fontId="0" fillId="13" borderId="7" xfId="3" applyFont="1" applyFill="1" applyBorder="1" applyAlignment="1" applyProtection="1">
      <alignment horizontal="left" vertical="center" wrapText="1" indent="1"/>
      <protection locked="0"/>
    </xf>
    <xf numFmtId="0" fontId="0" fillId="13" borderId="8" xfId="3" applyFont="1" applyFill="1" applyBorder="1" applyAlignment="1" applyProtection="1">
      <alignment horizontal="left" vertical="center" wrapText="1" indent="1"/>
      <protection locked="0"/>
    </xf>
    <xf numFmtId="0" fontId="0" fillId="13" borderId="10" xfId="3" applyFont="1" applyFill="1" applyBorder="1" applyAlignment="1" applyProtection="1">
      <alignment horizontal="left" vertical="center" wrapText="1" indent="1"/>
      <protection locked="0"/>
    </xf>
    <xf numFmtId="0" fontId="0" fillId="13" borderId="11" xfId="3" applyFont="1" applyFill="1" applyBorder="1" applyAlignment="1" applyProtection="1">
      <alignment horizontal="left" vertical="center" wrapText="1" indent="1"/>
      <protection locked="0"/>
    </xf>
    <xf numFmtId="0" fontId="0" fillId="13" borderId="6" xfId="3" applyFont="1" applyFill="1" applyBorder="1" applyAlignment="1" applyProtection="1">
      <alignment horizontal="left" vertical="center" wrapText="1" indent="1"/>
      <protection locked="0"/>
    </xf>
    <xf numFmtId="0" fontId="1" fillId="13" borderId="6" xfId="3" applyFill="1" applyBorder="1" applyAlignment="1" applyProtection="1">
      <alignment horizontal="left" vertical="center" wrapText="1" indent="1"/>
      <protection locked="0"/>
    </xf>
    <xf numFmtId="0" fontId="1" fillId="13" borderId="9" xfId="3" applyFill="1" applyBorder="1" applyAlignment="1" applyProtection="1">
      <alignment horizontal="left" vertical="center" wrapText="1" indent="1"/>
      <protection locked="0"/>
    </xf>
    <xf numFmtId="0" fontId="0" fillId="13" borderId="9" xfId="3" applyFont="1" applyFill="1" applyBorder="1" applyAlignment="1" applyProtection="1">
      <alignment horizontal="left" vertical="center" wrapText="1" indent="1"/>
      <protection locked="0"/>
    </xf>
    <xf numFmtId="0" fontId="10" fillId="14" borderId="7" xfId="4" applyFont="1" applyFill="1" applyBorder="1" applyAlignment="1">
      <alignment horizontal="left" vertical="center" wrapText="1"/>
    </xf>
    <xf numFmtId="0" fontId="10" fillId="14" borderId="0" xfId="4" applyFont="1" applyFill="1" applyBorder="1" applyAlignment="1">
      <alignment horizontal="left" vertical="center" wrapText="1"/>
    </xf>
    <xf numFmtId="0" fontId="10" fillId="14" borderId="8" xfId="4" applyFont="1" applyFill="1" applyBorder="1" applyAlignment="1">
      <alignment horizontal="left" vertical="center" wrapText="1"/>
    </xf>
    <xf numFmtId="0" fontId="1" fillId="13" borderId="0" xfId="3" applyFill="1" applyBorder="1" applyAlignment="1" applyProtection="1">
      <alignment horizontal="left" vertical="center" wrapText="1"/>
      <protection locked="0"/>
    </xf>
    <xf numFmtId="0" fontId="1" fillId="13" borderId="8" xfId="3" applyFill="1" applyBorder="1" applyAlignment="1" applyProtection="1">
      <alignment horizontal="left" vertical="center" wrapText="1"/>
      <protection locked="0"/>
    </xf>
    <xf numFmtId="0" fontId="1" fillId="13" borderId="7" xfId="3" applyFill="1" applyBorder="1" applyAlignment="1" applyProtection="1">
      <alignment horizontal="left" vertical="center" wrapText="1"/>
      <protection locked="0"/>
    </xf>
    <xf numFmtId="0" fontId="1" fillId="13" borderId="10" xfId="3" applyFill="1" applyBorder="1" applyAlignment="1" applyProtection="1">
      <alignment horizontal="left" vertical="center" wrapText="1"/>
      <protection locked="0"/>
    </xf>
    <xf numFmtId="0" fontId="1" fillId="13" borderId="2" xfId="3" applyFill="1" applyBorder="1" applyAlignment="1" applyProtection="1">
      <alignment horizontal="left" vertical="center" wrapText="1"/>
      <protection locked="0"/>
    </xf>
    <xf numFmtId="0" fontId="1" fillId="13" borderId="11" xfId="3" applyFill="1" applyBorder="1" applyAlignment="1" applyProtection="1">
      <alignment horizontal="left" vertical="center" wrapText="1"/>
      <protection locked="0"/>
    </xf>
    <xf numFmtId="0" fontId="1" fillId="13" borderId="0" xfId="3" applyFill="1" applyBorder="1" applyAlignment="1" applyProtection="1">
      <alignment horizontal="left" vertical="center" wrapText="1" indent="1"/>
      <protection locked="0"/>
    </xf>
    <xf numFmtId="0" fontId="1" fillId="13" borderId="8" xfId="3" applyFill="1" applyBorder="1" applyAlignment="1" applyProtection="1">
      <alignment horizontal="left" vertical="center" wrapText="1" indent="1"/>
      <protection locked="0"/>
    </xf>
    <xf numFmtId="0" fontId="1" fillId="13" borderId="7" xfId="3" applyFill="1" applyBorder="1" applyAlignment="1" applyProtection="1">
      <alignment horizontal="left" vertical="center" wrapText="1" indent="1"/>
      <protection locked="0"/>
    </xf>
    <xf numFmtId="0" fontId="1" fillId="13" borderId="10" xfId="3" applyFill="1" applyBorder="1" applyAlignment="1" applyProtection="1">
      <alignment horizontal="left" vertical="center" wrapText="1" indent="1"/>
      <protection locked="0"/>
    </xf>
    <xf numFmtId="0" fontId="1" fillId="13" borderId="2" xfId="3" applyFill="1" applyBorder="1" applyAlignment="1" applyProtection="1">
      <alignment horizontal="left" vertical="center" wrapText="1" indent="1"/>
      <protection locked="0"/>
    </xf>
    <xf numFmtId="0" fontId="1" fillId="13" borderId="11" xfId="3" applyFill="1" applyBorder="1" applyAlignment="1" applyProtection="1">
      <alignment horizontal="left" vertical="center" wrapText="1" indent="1"/>
      <protection locked="0"/>
    </xf>
    <xf numFmtId="0" fontId="3" fillId="13" borderId="7" xfId="3" applyFont="1" applyFill="1" applyBorder="1" applyAlignment="1" applyProtection="1">
      <alignment horizontal="left" vertical="center" wrapText="1" indent="1"/>
      <protection locked="0"/>
    </xf>
    <xf numFmtId="0" fontId="7" fillId="0" borderId="2" xfId="0" applyFont="1" applyFill="1" applyBorder="1" applyProtection="1">
      <protection locked="0"/>
    </xf>
    <xf numFmtId="14" fontId="7" fillId="0" borderId="2" xfId="0" applyNumberFormat="1" applyFont="1" applyFill="1" applyBorder="1" applyAlignment="1" applyProtection="1">
      <alignment horizontal="center"/>
      <protection locked="0"/>
    </xf>
    <xf numFmtId="0" fontId="12" fillId="0" borderId="0" xfId="0" applyFont="1"/>
    <xf numFmtId="0" fontId="4" fillId="3" borderId="0" xfId="2" applyAlignment="1">
      <alignment horizontal="center"/>
    </xf>
    <xf numFmtId="0" fontId="1" fillId="8" borderId="0" xfId="7"/>
    <xf numFmtId="44" fontId="0" fillId="0" borderId="8" xfId="1" applyFont="1" applyBorder="1"/>
    <xf numFmtId="44" fontId="2" fillId="2" borderId="1" xfId="1" applyFont="1" applyFill="1" applyBorder="1"/>
    <xf numFmtId="44" fontId="13" fillId="2" borderId="1" xfId="1" applyFont="1" applyFill="1" applyBorder="1"/>
    <xf numFmtId="0" fontId="1" fillId="10" borderId="0" xfId="9"/>
    <xf numFmtId="44" fontId="1" fillId="9" borderId="8" xfId="8" applyNumberFormat="1" applyBorder="1"/>
    <xf numFmtId="44" fontId="14" fillId="2" borderId="1" xfId="1" applyFont="1" applyFill="1" applyBorder="1"/>
    <xf numFmtId="0" fontId="1" fillId="9" borderId="0" xfId="8" applyAlignment="1">
      <alignment horizontal="left" indent="1"/>
    </xf>
    <xf numFmtId="44" fontId="15" fillId="2" borderId="1" xfId="1" applyFont="1" applyFill="1" applyBorder="1"/>
    <xf numFmtId="0" fontId="0" fillId="9" borderId="0" xfId="8" applyFont="1" applyAlignment="1">
      <alignment horizontal="left" indent="1"/>
    </xf>
    <xf numFmtId="0" fontId="1" fillId="7" borderId="0" xfId="6"/>
    <xf numFmtId="44" fontId="1" fillId="6" borderId="8" xfId="5" applyNumberFormat="1" applyBorder="1"/>
    <xf numFmtId="44" fontId="16" fillId="2" borderId="1" xfId="1" applyFont="1" applyFill="1" applyBorder="1"/>
    <xf numFmtId="0" fontId="0" fillId="6" borderId="0" xfId="5" applyFont="1" applyAlignment="1">
      <alignment horizontal="left" indent="1"/>
    </xf>
    <xf numFmtId="44" fontId="17" fillId="2" borderId="1" xfId="1" applyFont="1" applyFill="1" applyBorder="1"/>
  </cellXfs>
  <cellStyles count="11">
    <cellStyle name="20% - Énfasis1" xfId="3" builtinId="30"/>
    <cellStyle name="20% - Énfasis2" xfId="5" builtinId="34"/>
    <cellStyle name="20% - Énfasis6" xfId="8" builtinId="50"/>
    <cellStyle name="40% - Énfasis1" xfId="4" builtinId="31"/>
    <cellStyle name="40% - Énfasis2" xfId="6" builtinId="35"/>
    <cellStyle name="40% - Énfasis3" xfId="7" builtinId="39"/>
    <cellStyle name="40% - Énfasis6" xfId="9" builtinId="51"/>
    <cellStyle name="Énfasis1" xfId="2" builtinId="29"/>
    <cellStyle name="Hipervínculo" xfId="10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sv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7" Type="http://schemas.openxmlformats.org/officeDocument/2006/relationships/image" Target="../media/image7.svg"/><Relationship Id="rId12" Type="http://schemas.openxmlformats.org/officeDocument/2006/relationships/image" Target="../media/image12.png"/><Relationship Id="rId17" Type="http://schemas.openxmlformats.org/officeDocument/2006/relationships/image" Target="../media/image17.svg"/><Relationship Id="rId2" Type="http://schemas.openxmlformats.org/officeDocument/2006/relationships/image" Target="../media/image2.sv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svg"/><Relationship Id="rId5" Type="http://schemas.openxmlformats.org/officeDocument/2006/relationships/image" Target="../media/image5.PNG"/><Relationship Id="rId15" Type="http://schemas.openxmlformats.org/officeDocument/2006/relationships/image" Target="../media/image15.svg"/><Relationship Id="rId10" Type="http://schemas.openxmlformats.org/officeDocument/2006/relationships/image" Target="../media/image10.png"/><Relationship Id="rId19" Type="http://schemas.openxmlformats.org/officeDocument/2006/relationships/image" Target="../media/image19.svg"/><Relationship Id="rId4" Type="http://schemas.openxmlformats.org/officeDocument/2006/relationships/image" Target="../media/image4.svg"/><Relationship Id="rId9" Type="http://schemas.openxmlformats.org/officeDocument/2006/relationships/image" Target="../media/image9.sv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1781175</xdr:colOff>
      <xdr:row>13</xdr:row>
      <xdr:rowOff>133350</xdr:rowOff>
    </xdr:from>
    <xdr:to>
      <xdr:col>5</xdr:col>
      <xdr:colOff>2219325</xdr:colOff>
      <xdr:row>15</xdr:row>
      <xdr:rowOff>0</xdr:rowOff>
    </xdr:to>
    <xdr:pic>
      <xdr:nvPicPr>
        <xdr:cNvPr id="2" name="Gráfico 1" descr="Camión">
          <a:extLst>
            <a:ext uri="{FF2B5EF4-FFF2-40B4-BE49-F238E27FC236}">
              <a16:creationId xmlns:a16="http://schemas.microsoft.com/office/drawing/2014/main" id="{9347E00C-41C3-4840-A72C-FB2F42E030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267825" y="3000375"/>
          <a:ext cx="438150" cy="438150"/>
        </a:xfrm>
        <a:prstGeom prst="rect">
          <a:avLst/>
        </a:prstGeom>
      </xdr:spPr>
    </xdr:pic>
    <xdr:clientData/>
  </xdr:twoCellAnchor>
  <xdr:twoCellAnchor editAs="oneCell">
    <xdr:from>
      <xdr:col>5</xdr:col>
      <xdr:colOff>1866900</xdr:colOff>
      <xdr:row>4</xdr:row>
      <xdr:rowOff>152400</xdr:rowOff>
    </xdr:from>
    <xdr:to>
      <xdr:col>6</xdr:col>
      <xdr:colOff>0</xdr:colOff>
      <xdr:row>5</xdr:row>
      <xdr:rowOff>152400</xdr:rowOff>
    </xdr:to>
    <xdr:pic>
      <xdr:nvPicPr>
        <xdr:cNvPr id="3" name="Gráfico 2" descr="Centro de llamadas">
          <a:extLst>
            <a:ext uri="{FF2B5EF4-FFF2-40B4-BE49-F238E27FC236}">
              <a16:creationId xmlns:a16="http://schemas.microsoft.com/office/drawing/2014/main" id="{4707553F-D101-496B-8CAA-C2ED855D04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9353550" y="1066800"/>
          <a:ext cx="381000" cy="381000"/>
        </a:xfrm>
        <a:prstGeom prst="rect">
          <a:avLst/>
        </a:prstGeom>
      </xdr:spPr>
    </xdr:pic>
    <xdr:clientData/>
  </xdr:twoCellAnchor>
  <xdr:twoCellAnchor editAs="oneCell">
    <xdr:from>
      <xdr:col>6</xdr:col>
      <xdr:colOff>1181100</xdr:colOff>
      <xdr:row>63</xdr:row>
      <xdr:rowOff>85725</xdr:rowOff>
    </xdr:from>
    <xdr:to>
      <xdr:col>7</xdr:col>
      <xdr:colOff>28575</xdr:colOff>
      <xdr:row>65</xdr:row>
      <xdr:rowOff>26035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8A99011-5B57-4099-A5E7-718361EE0A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15650" y="13839825"/>
          <a:ext cx="1095375" cy="321310"/>
        </a:xfrm>
        <a:prstGeom prst="rect">
          <a:avLst/>
        </a:prstGeom>
      </xdr:spPr>
    </xdr:pic>
    <xdr:clientData/>
  </xdr:twoCellAnchor>
  <xdr:twoCellAnchor editAs="oneCell">
    <xdr:from>
      <xdr:col>6</xdr:col>
      <xdr:colOff>1401648</xdr:colOff>
      <xdr:row>30</xdr:row>
      <xdr:rowOff>95250</xdr:rowOff>
    </xdr:from>
    <xdr:to>
      <xdr:col>7</xdr:col>
      <xdr:colOff>9525</xdr:colOff>
      <xdr:row>32</xdr:row>
      <xdr:rowOff>2486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ED49AF76-1DC8-4762-8D06-8687342451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36198" y="6657975"/>
          <a:ext cx="855777" cy="288236"/>
        </a:xfrm>
        <a:prstGeom prst="rect">
          <a:avLst/>
        </a:prstGeom>
      </xdr:spPr>
    </xdr:pic>
    <xdr:clientData/>
  </xdr:twoCellAnchor>
  <xdr:twoCellAnchor editAs="oneCell">
    <xdr:from>
      <xdr:col>1</xdr:col>
      <xdr:colOff>1781175</xdr:colOff>
      <xdr:row>4</xdr:row>
      <xdr:rowOff>200025</xdr:rowOff>
    </xdr:from>
    <xdr:to>
      <xdr:col>1</xdr:col>
      <xdr:colOff>2181225</xdr:colOff>
      <xdr:row>6</xdr:row>
      <xdr:rowOff>28575</xdr:rowOff>
    </xdr:to>
    <xdr:pic>
      <xdr:nvPicPr>
        <xdr:cNvPr id="7" name="Gráfico 6" descr="Usuarios">
          <a:extLst>
            <a:ext uri="{FF2B5EF4-FFF2-40B4-BE49-F238E27FC236}">
              <a16:creationId xmlns:a16="http://schemas.microsoft.com/office/drawing/2014/main" id="{B7554FFF-003C-4FC4-80BF-C1C3596A37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2543175" y="1114425"/>
          <a:ext cx="400050" cy="400050"/>
        </a:xfrm>
        <a:prstGeom prst="rect">
          <a:avLst/>
        </a:prstGeom>
      </xdr:spPr>
    </xdr:pic>
    <xdr:clientData/>
  </xdr:twoCellAnchor>
  <xdr:twoCellAnchor editAs="oneCell">
    <xdr:from>
      <xdr:col>4</xdr:col>
      <xdr:colOff>781050</xdr:colOff>
      <xdr:row>4</xdr:row>
      <xdr:rowOff>161925</xdr:rowOff>
    </xdr:from>
    <xdr:to>
      <xdr:col>5</xdr:col>
      <xdr:colOff>57150</xdr:colOff>
      <xdr:row>5</xdr:row>
      <xdr:rowOff>171450</xdr:rowOff>
    </xdr:to>
    <xdr:pic>
      <xdr:nvPicPr>
        <xdr:cNvPr id="8" name="Gráfico 7" descr="Bombilla">
          <a:extLst>
            <a:ext uri="{FF2B5EF4-FFF2-40B4-BE49-F238E27FC236}">
              <a16:creationId xmlns:a16="http://schemas.microsoft.com/office/drawing/2014/main" id="{D0586F0B-92EC-4292-AE5B-E29788EE6A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tretch>
          <a:fillRect/>
        </a:stretch>
      </xdr:blipFill>
      <xdr:spPr>
        <a:xfrm>
          <a:off x="7153275" y="1076325"/>
          <a:ext cx="390525" cy="390525"/>
        </a:xfrm>
        <a:prstGeom prst="rect">
          <a:avLst/>
        </a:prstGeom>
      </xdr:spPr>
    </xdr:pic>
    <xdr:clientData/>
  </xdr:twoCellAnchor>
  <xdr:twoCellAnchor editAs="oneCell">
    <xdr:from>
      <xdr:col>6</xdr:col>
      <xdr:colOff>1728750</xdr:colOff>
      <xdr:row>4</xdr:row>
      <xdr:rowOff>138075</xdr:rowOff>
    </xdr:from>
    <xdr:to>
      <xdr:col>6</xdr:col>
      <xdr:colOff>2200275</xdr:colOff>
      <xdr:row>6</xdr:row>
      <xdr:rowOff>38100</xdr:rowOff>
    </xdr:to>
    <xdr:pic>
      <xdr:nvPicPr>
        <xdr:cNvPr id="9" name="Gráfico 8" descr="Apretón de manos">
          <a:extLst>
            <a:ext uri="{FF2B5EF4-FFF2-40B4-BE49-F238E27FC236}">
              <a16:creationId xmlns:a16="http://schemas.microsoft.com/office/drawing/2014/main" id="{C6CBE574-1FAC-4F40-84D0-E635FD86CD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11463300" y="1052475"/>
          <a:ext cx="471525" cy="471525"/>
        </a:xfrm>
        <a:prstGeom prst="rect">
          <a:avLst/>
        </a:prstGeom>
      </xdr:spPr>
    </xdr:pic>
    <xdr:clientData/>
  </xdr:twoCellAnchor>
  <xdr:twoCellAnchor editAs="oneCell">
    <xdr:from>
      <xdr:col>2</xdr:col>
      <xdr:colOff>1821600</xdr:colOff>
      <xdr:row>13</xdr:row>
      <xdr:rowOff>164250</xdr:rowOff>
    </xdr:from>
    <xdr:to>
      <xdr:col>2</xdr:col>
      <xdr:colOff>2209800</xdr:colOff>
      <xdr:row>14</xdr:row>
      <xdr:rowOff>171450</xdr:rowOff>
    </xdr:to>
    <xdr:pic>
      <xdr:nvPicPr>
        <xdr:cNvPr id="10" name="Gráfico 9" descr="Maletín">
          <a:extLst>
            <a:ext uri="{FF2B5EF4-FFF2-40B4-BE49-F238E27FC236}">
              <a16:creationId xmlns:a16="http://schemas.microsoft.com/office/drawing/2014/main" id="{4259E681-3CED-4810-812E-71A9D66B58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3"/>
            </a:ext>
          </a:extLst>
        </a:blip>
        <a:stretch>
          <a:fillRect/>
        </a:stretch>
      </xdr:blipFill>
      <xdr:spPr>
        <a:xfrm>
          <a:off x="4831500" y="3031275"/>
          <a:ext cx="388200" cy="388200"/>
        </a:xfrm>
        <a:prstGeom prst="rect">
          <a:avLst/>
        </a:prstGeom>
      </xdr:spPr>
    </xdr:pic>
    <xdr:clientData/>
  </xdr:twoCellAnchor>
  <xdr:twoCellAnchor editAs="oneCell">
    <xdr:from>
      <xdr:col>2</xdr:col>
      <xdr:colOff>1895400</xdr:colOff>
      <xdr:row>4</xdr:row>
      <xdr:rowOff>247575</xdr:rowOff>
    </xdr:from>
    <xdr:to>
      <xdr:col>2</xdr:col>
      <xdr:colOff>2238375</xdr:colOff>
      <xdr:row>6</xdr:row>
      <xdr:rowOff>19050</xdr:rowOff>
    </xdr:to>
    <xdr:pic>
      <xdr:nvPicPr>
        <xdr:cNvPr id="11" name="Gráfico 10" descr="Calendario diario">
          <a:extLst>
            <a:ext uri="{FF2B5EF4-FFF2-40B4-BE49-F238E27FC236}">
              <a16:creationId xmlns:a16="http://schemas.microsoft.com/office/drawing/2014/main" id="{5FD792CA-5EE3-4E73-978F-3F18CAD3BF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5"/>
            </a:ext>
          </a:extLst>
        </a:blip>
        <a:stretch>
          <a:fillRect/>
        </a:stretch>
      </xdr:blipFill>
      <xdr:spPr>
        <a:xfrm>
          <a:off x="4905300" y="1161975"/>
          <a:ext cx="342975" cy="342975"/>
        </a:xfrm>
        <a:prstGeom prst="rect">
          <a:avLst/>
        </a:prstGeom>
      </xdr:spPr>
    </xdr:pic>
    <xdr:clientData/>
  </xdr:twoCellAnchor>
  <xdr:twoCellAnchor editAs="oneCell">
    <xdr:from>
      <xdr:col>3</xdr:col>
      <xdr:colOff>657225</xdr:colOff>
      <xdr:row>22</xdr:row>
      <xdr:rowOff>161925</xdr:rowOff>
    </xdr:from>
    <xdr:to>
      <xdr:col>3</xdr:col>
      <xdr:colOff>1076325</xdr:colOff>
      <xdr:row>24</xdr:row>
      <xdr:rowOff>0</xdr:rowOff>
    </xdr:to>
    <xdr:pic>
      <xdr:nvPicPr>
        <xdr:cNvPr id="12" name="Gráfico 11" descr="Dinero">
          <a:extLst>
            <a:ext uri="{FF2B5EF4-FFF2-40B4-BE49-F238E27FC236}">
              <a16:creationId xmlns:a16="http://schemas.microsoft.com/office/drawing/2014/main" id="{9D0F79C9-49AA-4A94-A009-1352FB7CF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7"/>
            </a:ext>
          </a:extLst>
        </a:blip>
        <a:stretch>
          <a:fillRect/>
        </a:stretch>
      </xdr:blipFill>
      <xdr:spPr>
        <a:xfrm>
          <a:off x="5915025" y="4991100"/>
          <a:ext cx="419100" cy="419100"/>
        </a:xfrm>
        <a:prstGeom prst="rect">
          <a:avLst/>
        </a:prstGeom>
      </xdr:spPr>
    </xdr:pic>
    <xdr:clientData/>
  </xdr:twoCellAnchor>
  <xdr:twoCellAnchor editAs="oneCell">
    <xdr:from>
      <xdr:col>6</xdr:col>
      <xdr:colOff>1874025</xdr:colOff>
      <xdr:row>22</xdr:row>
      <xdr:rowOff>178575</xdr:rowOff>
    </xdr:from>
    <xdr:to>
      <xdr:col>6</xdr:col>
      <xdr:colOff>2209800</xdr:colOff>
      <xdr:row>23</xdr:row>
      <xdr:rowOff>133350</xdr:rowOff>
    </xdr:to>
    <xdr:pic>
      <xdr:nvPicPr>
        <xdr:cNvPr id="13" name="Gráfico 12" descr="Carro de la compra">
          <a:extLst>
            <a:ext uri="{FF2B5EF4-FFF2-40B4-BE49-F238E27FC236}">
              <a16:creationId xmlns:a16="http://schemas.microsoft.com/office/drawing/2014/main" id="{B15B3E8C-5E45-435B-89E1-3482A88091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9"/>
            </a:ext>
          </a:extLst>
        </a:blip>
        <a:stretch>
          <a:fillRect/>
        </a:stretch>
      </xdr:blipFill>
      <xdr:spPr>
        <a:xfrm>
          <a:off x="11608575" y="5007750"/>
          <a:ext cx="335775" cy="335775"/>
        </a:xfrm>
        <a:prstGeom prst="rect">
          <a:avLst/>
        </a:prstGeom>
      </xdr:spPr>
    </xdr:pic>
    <xdr:clientData/>
  </xdr:twoCellAnchor>
  <xdr:oneCellAnchor>
    <xdr:from>
      <xdr:col>6</xdr:col>
      <xdr:colOff>716740</xdr:colOff>
      <xdr:row>43</xdr:row>
      <xdr:rowOff>78872</xdr:rowOff>
    </xdr:from>
    <xdr:ext cx="581057" cy="1031629"/>
    <xdr:sp macro="" textlink="">
      <xdr:nvSpPr>
        <xdr:cNvPr id="14" name="Rectángulo 13">
          <a:extLst>
            <a:ext uri="{FF2B5EF4-FFF2-40B4-BE49-F238E27FC236}">
              <a16:creationId xmlns:a16="http://schemas.microsoft.com/office/drawing/2014/main" id="{AE41CA30-0EAB-4667-A0BB-D06DC59EAD68}"/>
            </a:ext>
          </a:extLst>
        </xdr:cNvPr>
        <xdr:cNvSpPr/>
      </xdr:nvSpPr>
      <xdr:spPr>
        <a:xfrm>
          <a:off x="9717865" y="9699122"/>
          <a:ext cx="581057" cy="1031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6000" b="1" cap="none" spc="50">
              <a:ln w="0"/>
              <a:solidFill>
                <a:schemeClr val="bg2"/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1</a:t>
          </a:r>
        </a:p>
      </xdr:txBody>
    </xdr:sp>
    <xdr:clientData/>
  </xdr:oneCellAnchor>
  <xdr:oneCellAnchor>
    <xdr:from>
      <xdr:col>3</xdr:col>
      <xdr:colOff>785796</xdr:colOff>
      <xdr:row>43</xdr:row>
      <xdr:rowOff>52679</xdr:rowOff>
    </xdr:from>
    <xdr:ext cx="581057" cy="1031629"/>
    <xdr:sp macro="" textlink="">
      <xdr:nvSpPr>
        <xdr:cNvPr id="15" name="Rectángulo 14">
          <a:extLst>
            <a:ext uri="{FF2B5EF4-FFF2-40B4-BE49-F238E27FC236}">
              <a16:creationId xmlns:a16="http://schemas.microsoft.com/office/drawing/2014/main" id="{465EB458-B5A9-4680-9882-B9A85050F92F}"/>
            </a:ext>
          </a:extLst>
        </xdr:cNvPr>
        <xdr:cNvSpPr/>
      </xdr:nvSpPr>
      <xdr:spPr>
        <a:xfrm>
          <a:off x="5643546" y="9672929"/>
          <a:ext cx="581057" cy="1031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6000" b="1" cap="none" spc="50">
              <a:ln w="0"/>
              <a:solidFill>
                <a:schemeClr val="bg2"/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2</a:t>
          </a:r>
        </a:p>
      </xdr:txBody>
    </xdr:sp>
    <xdr:clientData/>
  </xdr:oneCellAnchor>
  <xdr:oneCellAnchor>
    <xdr:from>
      <xdr:col>5</xdr:col>
      <xdr:colOff>771509</xdr:colOff>
      <xdr:row>47</xdr:row>
      <xdr:rowOff>145548</xdr:rowOff>
    </xdr:from>
    <xdr:ext cx="581057" cy="1031629"/>
    <xdr:sp macro="" textlink="">
      <xdr:nvSpPr>
        <xdr:cNvPr id="16" name="Rectángulo 15">
          <a:extLst>
            <a:ext uri="{FF2B5EF4-FFF2-40B4-BE49-F238E27FC236}">
              <a16:creationId xmlns:a16="http://schemas.microsoft.com/office/drawing/2014/main" id="{9A849496-7BCD-419C-A8DA-16CC862769FA}"/>
            </a:ext>
          </a:extLst>
        </xdr:cNvPr>
        <xdr:cNvSpPr/>
      </xdr:nvSpPr>
      <xdr:spPr>
        <a:xfrm>
          <a:off x="7724759" y="10765923"/>
          <a:ext cx="581057" cy="1031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6000" b="1" cap="none" spc="50">
              <a:ln w="0"/>
              <a:solidFill>
                <a:schemeClr val="bg2"/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3</a:t>
          </a:r>
        </a:p>
      </xdr:txBody>
    </xdr:sp>
    <xdr:clientData/>
  </xdr:oneCellAnchor>
  <xdr:oneCellAnchor>
    <xdr:from>
      <xdr:col>5</xdr:col>
      <xdr:colOff>745315</xdr:colOff>
      <xdr:row>38</xdr:row>
      <xdr:rowOff>107448</xdr:rowOff>
    </xdr:from>
    <xdr:ext cx="581057" cy="1031629"/>
    <xdr:sp macro="" textlink="">
      <xdr:nvSpPr>
        <xdr:cNvPr id="17" name="Rectángulo 16">
          <a:extLst>
            <a:ext uri="{FF2B5EF4-FFF2-40B4-BE49-F238E27FC236}">
              <a16:creationId xmlns:a16="http://schemas.microsoft.com/office/drawing/2014/main" id="{AAC01122-4551-453A-8438-E326EF0CE5D8}"/>
            </a:ext>
          </a:extLst>
        </xdr:cNvPr>
        <xdr:cNvSpPr/>
      </xdr:nvSpPr>
      <xdr:spPr>
        <a:xfrm>
          <a:off x="7698565" y="8775198"/>
          <a:ext cx="581057" cy="1031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6000" b="1" cap="none" spc="50">
              <a:ln w="0"/>
              <a:solidFill>
                <a:schemeClr val="bg2"/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4</a:t>
          </a:r>
        </a:p>
      </xdr:txBody>
    </xdr:sp>
    <xdr:clientData/>
  </xdr:oneCellAnchor>
  <xdr:oneCellAnchor>
    <xdr:from>
      <xdr:col>5</xdr:col>
      <xdr:colOff>1028684</xdr:colOff>
      <xdr:row>56</xdr:row>
      <xdr:rowOff>116972</xdr:rowOff>
    </xdr:from>
    <xdr:ext cx="581057" cy="1031629"/>
    <xdr:sp macro="" textlink="">
      <xdr:nvSpPr>
        <xdr:cNvPr id="18" name="Rectángulo 17">
          <a:extLst>
            <a:ext uri="{FF2B5EF4-FFF2-40B4-BE49-F238E27FC236}">
              <a16:creationId xmlns:a16="http://schemas.microsoft.com/office/drawing/2014/main" id="{7DCDB22D-CEFB-4C24-8AB9-A48CC49D6178}"/>
            </a:ext>
          </a:extLst>
        </xdr:cNvPr>
        <xdr:cNvSpPr/>
      </xdr:nvSpPr>
      <xdr:spPr>
        <a:xfrm>
          <a:off x="7981934" y="12689972"/>
          <a:ext cx="581057" cy="1031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6000" b="1" cap="none" spc="50">
              <a:ln w="0"/>
              <a:solidFill>
                <a:schemeClr val="bg2"/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5</a:t>
          </a:r>
        </a:p>
      </xdr:txBody>
    </xdr:sp>
    <xdr:clientData/>
  </xdr:oneCellAnchor>
  <xdr:oneCellAnchor>
    <xdr:from>
      <xdr:col>2</xdr:col>
      <xdr:colOff>740553</xdr:colOff>
      <xdr:row>47</xdr:row>
      <xdr:rowOff>114591</xdr:rowOff>
    </xdr:from>
    <xdr:ext cx="581057" cy="1031629"/>
    <xdr:sp macro="" textlink="">
      <xdr:nvSpPr>
        <xdr:cNvPr id="19" name="Rectángulo 18">
          <a:extLst>
            <a:ext uri="{FF2B5EF4-FFF2-40B4-BE49-F238E27FC236}">
              <a16:creationId xmlns:a16="http://schemas.microsoft.com/office/drawing/2014/main" id="{33C1AAF1-07ED-47F3-AA6E-2A0DE0AB78C8}"/>
            </a:ext>
          </a:extLst>
        </xdr:cNvPr>
        <xdr:cNvSpPr/>
      </xdr:nvSpPr>
      <xdr:spPr>
        <a:xfrm>
          <a:off x="3550428" y="10734966"/>
          <a:ext cx="581057" cy="1031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6000" b="1" cap="none" spc="50">
              <a:ln w="0"/>
              <a:solidFill>
                <a:schemeClr val="bg2"/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6</a:t>
          </a:r>
        </a:p>
      </xdr:txBody>
    </xdr:sp>
    <xdr:clientData/>
  </xdr:oneCellAnchor>
  <xdr:oneCellAnchor>
    <xdr:from>
      <xdr:col>2</xdr:col>
      <xdr:colOff>726265</xdr:colOff>
      <xdr:row>38</xdr:row>
      <xdr:rowOff>76491</xdr:rowOff>
    </xdr:from>
    <xdr:ext cx="581057" cy="1031629"/>
    <xdr:sp macro="" textlink="">
      <xdr:nvSpPr>
        <xdr:cNvPr id="20" name="Rectángulo 19">
          <a:extLst>
            <a:ext uri="{FF2B5EF4-FFF2-40B4-BE49-F238E27FC236}">
              <a16:creationId xmlns:a16="http://schemas.microsoft.com/office/drawing/2014/main" id="{DD7885A5-8B07-41CA-ADC1-F6F045C9B207}"/>
            </a:ext>
          </a:extLst>
        </xdr:cNvPr>
        <xdr:cNvSpPr/>
      </xdr:nvSpPr>
      <xdr:spPr>
        <a:xfrm>
          <a:off x="3536140" y="8744241"/>
          <a:ext cx="581057" cy="1031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6000" b="1" cap="none" spc="50">
              <a:ln w="0"/>
              <a:solidFill>
                <a:schemeClr val="bg2"/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7</a:t>
          </a:r>
        </a:p>
      </xdr:txBody>
    </xdr:sp>
    <xdr:clientData/>
  </xdr:oneCellAnchor>
  <xdr:oneCellAnchor>
    <xdr:from>
      <xdr:col>1</xdr:col>
      <xdr:colOff>711978</xdr:colOff>
      <xdr:row>43</xdr:row>
      <xdr:rowOff>2672</xdr:rowOff>
    </xdr:from>
    <xdr:ext cx="581057" cy="1031629"/>
    <xdr:sp macro="" textlink="">
      <xdr:nvSpPr>
        <xdr:cNvPr id="21" name="Rectángulo 20">
          <a:extLst>
            <a:ext uri="{FF2B5EF4-FFF2-40B4-BE49-F238E27FC236}">
              <a16:creationId xmlns:a16="http://schemas.microsoft.com/office/drawing/2014/main" id="{AEDAE063-8FF1-4000-AB09-6721F5A83AF6}"/>
            </a:ext>
          </a:extLst>
        </xdr:cNvPr>
        <xdr:cNvSpPr/>
      </xdr:nvSpPr>
      <xdr:spPr>
        <a:xfrm>
          <a:off x="1473978" y="9622922"/>
          <a:ext cx="581057" cy="1031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6000" b="1" cap="none" spc="50">
              <a:ln w="0"/>
              <a:solidFill>
                <a:schemeClr val="bg2"/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8</a:t>
          </a:r>
        </a:p>
      </xdr:txBody>
    </xdr:sp>
    <xdr:clientData/>
  </xdr:oneCellAnchor>
  <xdr:oneCellAnchor>
    <xdr:from>
      <xdr:col>2</xdr:col>
      <xdr:colOff>221441</xdr:colOff>
      <xdr:row>56</xdr:row>
      <xdr:rowOff>83635</xdr:rowOff>
    </xdr:from>
    <xdr:ext cx="581057" cy="1031629"/>
    <xdr:sp macro="" textlink="">
      <xdr:nvSpPr>
        <xdr:cNvPr id="22" name="Rectángulo 21">
          <a:extLst>
            <a:ext uri="{FF2B5EF4-FFF2-40B4-BE49-F238E27FC236}">
              <a16:creationId xmlns:a16="http://schemas.microsoft.com/office/drawing/2014/main" id="{24586AE9-2D4D-4F95-8DB7-F1D7E7B77579}"/>
            </a:ext>
          </a:extLst>
        </xdr:cNvPr>
        <xdr:cNvSpPr/>
      </xdr:nvSpPr>
      <xdr:spPr>
        <a:xfrm>
          <a:off x="3031316" y="12656635"/>
          <a:ext cx="581057" cy="1031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6000" b="1" cap="none" spc="50">
              <a:ln w="0"/>
              <a:solidFill>
                <a:schemeClr val="bg2"/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9</a:t>
          </a:r>
        </a:p>
      </xdr:txBody>
    </xdr:sp>
    <xdr:clientData/>
  </xdr:oneCellAnchor>
  <xdr:twoCellAnchor editAs="oneCell">
    <xdr:from>
      <xdr:col>5</xdr:col>
      <xdr:colOff>1550194</xdr:colOff>
      <xdr:row>46</xdr:row>
      <xdr:rowOff>238162</xdr:rowOff>
    </xdr:from>
    <xdr:to>
      <xdr:col>5</xdr:col>
      <xdr:colOff>1988344</xdr:colOff>
      <xdr:row>48</xdr:row>
      <xdr:rowOff>104812</xdr:rowOff>
    </xdr:to>
    <xdr:pic>
      <xdr:nvPicPr>
        <xdr:cNvPr id="23" name="Gráfico 22" descr="Camión">
          <a:extLst>
            <a:ext uri="{FF2B5EF4-FFF2-40B4-BE49-F238E27FC236}">
              <a16:creationId xmlns:a16="http://schemas.microsoft.com/office/drawing/2014/main" id="{525A68F9-947C-43EF-8873-82C99B908E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503444" y="10477537"/>
          <a:ext cx="438150" cy="438150"/>
        </a:xfrm>
        <a:prstGeom prst="rect">
          <a:avLst/>
        </a:prstGeom>
      </xdr:spPr>
    </xdr:pic>
    <xdr:clientData/>
  </xdr:twoCellAnchor>
  <xdr:twoCellAnchor editAs="oneCell">
    <xdr:from>
      <xdr:col>5</xdr:col>
      <xdr:colOff>1654969</xdr:colOff>
      <xdr:row>37</xdr:row>
      <xdr:rowOff>361987</xdr:rowOff>
    </xdr:from>
    <xdr:to>
      <xdr:col>5</xdr:col>
      <xdr:colOff>2035969</xdr:colOff>
      <xdr:row>39</xdr:row>
      <xdr:rowOff>171487</xdr:rowOff>
    </xdr:to>
    <xdr:pic>
      <xdr:nvPicPr>
        <xdr:cNvPr id="24" name="Gráfico 23" descr="Centro de llamadas">
          <a:extLst>
            <a:ext uri="{FF2B5EF4-FFF2-40B4-BE49-F238E27FC236}">
              <a16:creationId xmlns:a16="http://schemas.microsoft.com/office/drawing/2014/main" id="{028F2486-2899-487C-AE64-6802EBD0DA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8608219" y="8648737"/>
          <a:ext cx="381000" cy="381000"/>
        </a:xfrm>
        <a:prstGeom prst="rect">
          <a:avLst/>
        </a:prstGeom>
      </xdr:spPr>
    </xdr:pic>
    <xdr:clientData/>
  </xdr:twoCellAnchor>
  <xdr:twoCellAnchor editAs="oneCell">
    <xdr:from>
      <xdr:col>1</xdr:col>
      <xdr:colOff>1559719</xdr:colOff>
      <xdr:row>37</xdr:row>
      <xdr:rowOff>323887</xdr:rowOff>
    </xdr:from>
    <xdr:to>
      <xdr:col>1</xdr:col>
      <xdr:colOff>1959769</xdr:colOff>
      <xdr:row>39</xdr:row>
      <xdr:rowOff>152437</xdr:rowOff>
    </xdr:to>
    <xdr:pic>
      <xdr:nvPicPr>
        <xdr:cNvPr id="25" name="Gráfico 24" descr="Usuarios">
          <a:extLst>
            <a:ext uri="{FF2B5EF4-FFF2-40B4-BE49-F238E27FC236}">
              <a16:creationId xmlns:a16="http://schemas.microsoft.com/office/drawing/2014/main" id="{BD2D60B4-93AC-4D70-A22F-FDF4F03330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2321719" y="8610637"/>
          <a:ext cx="400050" cy="400050"/>
        </a:xfrm>
        <a:prstGeom prst="rect">
          <a:avLst/>
        </a:prstGeom>
      </xdr:spPr>
    </xdr:pic>
    <xdr:clientData/>
  </xdr:twoCellAnchor>
  <xdr:twoCellAnchor editAs="oneCell">
    <xdr:from>
      <xdr:col>4</xdr:col>
      <xdr:colOff>664369</xdr:colOff>
      <xdr:row>37</xdr:row>
      <xdr:rowOff>361987</xdr:rowOff>
    </xdr:from>
    <xdr:to>
      <xdr:col>4</xdr:col>
      <xdr:colOff>1054894</xdr:colOff>
      <xdr:row>39</xdr:row>
      <xdr:rowOff>181012</xdr:rowOff>
    </xdr:to>
    <xdr:pic>
      <xdr:nvPicPr>
        <xdr:cNvPr id="26" name="Gráfico 25" descr="Bombilla">
          <a:extLst>
            <a:ext uri="{FF2B5EF4-FFF2-40B4-BE49-F238E27FC236}">
              <a16:creationId xmlns:a16="http://schemas.microsoft.com/office/drawing/2014/main" id="{A126BD0F-2DBD-4083-94BE-EC712984A1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tretch>
          <a:fillRect/>
        </a:stretch>
      </xdr:blipFill>
      <xdr:spPr>
        <a:xfrm>
          <a:off x="6569869" y="8648737"/>
          <a:ext cx="390525" cy="390525"/>
        </a:xfrm>
        <a:prstGeom prst="rect">
          <a:avLst/>
        </a:prstGeom>
      </xdr:spPr>
    </xdr:pic>
    <xdr:clientData/>
  </xdr:twoCellAnchor>
  <xdr:twoCellAnchor editAs="oneCell">
    <xdr:from>
      <xdr:col>6</xdr:col>
      <xdr:colOff>1535869</xdr:colOff>
      <xdr:row>37</xdr:row>
      <xdr:rowOff>309562</xdr:rowOff>
    </xdr:from>
    <xdr:to>
      <xdr:col>6</xdr:col>
      <xdr:colOff>2007394</xdr:colOff>
      <xdr:row>40</xdr:row>
      <xdr:rowOff>19087</xdr:rowOff>
    </xdr:to>
    <xdr:pic>
      <xdr:nvPicPr>
        <xdr:cNvPr id="27" name="Gráfico 26" descr="Apretón de manos">
          <a:extLst>
            <a:ext uri="{FF2B5EF4-FFF2-40B4-BE49-F238E27FC236}">
              <a16:creationId xmlns:a16="http://schemas.microsoft.com/office/drawing/2014/main" id="{081D4B0F-9E06-4060-9888-6CD2606245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10536994" y="8596312"/>
          <a:ext cx="471525" cy="471525"/>
        </a:xfrm>
        <a:prstGeom prst="rect">
          <a:avLst/>
        </a:prstGeom>
      </xdr:spPr>
    </xdr:pic>
    <xdr:clientData/>
  </xdr:twoCellAnchor>
  <xdr:twoCellAnchor editAs="oneCell">
    <xdr:from>
      <xdr:col>2</xdr:col>
      <xdr:colOff>1590619</xdr:colOff>
      <xdr:row>46</xdr:row>
      <xdr:rowOff>269062</xdr:rowOff>
    </xdr:from>
    <xdr:to>
      <xdr:col>2</xdr:col>
      <xdr:colOff>1978819</xdr:colOff>
      <xdr:row>48</xdr:row>
      <xdr:rowOff>85762</xdr:rowOff>
    </xdr:to>
    <xdr:pic>
      <xdr:nvPicPr>
        <xdr:cNvPr id="28" name="Gráfico 27" descr="Maletín">
          <a:extLst>
            <a:ext uri="{FF2B5EF4-FFF2-40B4-BE49-F238E27FC236}">
              <a16:creationId xmlns:a16="http://schemas.microsoft.com/office/drawing/2014/main" id="{AA520977-35EE-4882-8372-60AB99FF07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3"/>
            </a:ext>
          </a:extLst>
        </a:blip>
        <a:stretch>
          <a:fillRect/>
        </a:stretch>
      </xdr:blipFill>
      <xdr:spPr>
        <a:xfrm>
          <a:off x="4400494" y="10508437"/>
          <a:ext cx="388200" cy="388200"/>
        </a:xfrm>
        <a:prstGeom prst="rect">
          <a:avLst/>
        </a:prstGeom>
      </xdr:spPr>
    </xdr:pic>
    <xdr:clientData/>
  </xdr:twoCellAnchor>
  <xdr:twoCellAnchor editAs="oneCell">
    <xdr:from>
      <xdr:col>2</xdr:col>
      <xdr:colOff>1664419</xdr:colOff>
      <xdr:row>37</xdr:row>
      <xdr:rowOff>314287</xdr:rowOff>
    </xdr:from>
    <xdr:to>
      <xdr:col>2</xdr:col>
      <xdr:colOff>2007394</xdr:colOff>
      <xdr:row>39</xdr:row>
      <xdr:rowOff>85762</xdr:rowOff>
    </xdr:to>
    <xdr:pic>
      <xdr:nvPicPr>
        <xdr:cNvPr id="29" name="Gráfico 28" descr="Calendario diario">
          <a:extLst>
            <a:ext uri="{FF2B5EF4-FFF2-40B4-BE49-F238E27FC236}">
              <a16:creationId xmlns:a16="http://schemas.microsoft.com/office/drawing/2014/main" id="{81BC6411-E5A2-4D8F-91A3-7F4C449033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5"/>
            </a:ext>
          </a:extLst>
        </a:blip>
        <a:stretch>
          <a:fillRect/>
        </a:stretch>
      </xdr:blipFill>
      <xdr:spPr>
        <a:xfrm>
          <a:off x="4474294" y="8601037"/>
          <a:ext cx="342975" cy="342975"/>
        </a:xfrm>
        <a:prstGeom prst="rect">
          <a:avLst/>
        </a:prstGeom>
      </xdr:spPr>
    </xdr:pic>
    <xdr:clientData/>
  </xdr:twoCellAnchor>
  <xdr:twoCellAnchor editAs="oneCell">
    <xdr:from>
      <xdr:col>3</xdr:col>
      <xdr:colOff>540544</xdr:colOff>
      <xdr:row>55</xdr:row>
      <xdr:rowOff>285787</xdr:rowOff>
    </xdr:from>
    <xdr:to>
      <xdr:col>3</xdr:col>
      <xdr:colOff>959644</xdr:colOff>
      <xdr:row>57</xdr:row>
      <xdr:rowOff>133387</xdr:rowOff>
    </xdr:to>
    <xdr:pic>
      <xdr:nvPicPr>
        <xdr:cNvPr id="30" name="Gráfico 29" descr="Dinero">
          <a:extLst>
            <a:ext uri="{FF2B5EF4-FFF2-40B4-BE49-F238E27FC236}">
              <a16:creationId xmlns:a16="http://schemas.microsoft.com/office/drawing/2014/main" id="{C9D6E87D-F276-44FE-843D-361B2CC7E8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7"/>
            </a:ext>
          </a:extLst>
        </a:blip>
        <a:stretch>
          <a:fillRect/>
        </a:stretch>
      </xdr:blipFill>
      <xdr:spPr>
        <a:xfrm>
          <a:off x="5398294" y="12477787"/>
          <a:ext cx="419100" cy="419100"/>
        </a:xfrm>
        <a:prstGeom prst="rect">
          <a:avLst/>
        </a:prstGeom>
      </xdr:spPr>
    </xdr:pic>
    <xdr:clientData/>
  </xdr:twoCellAnchor>
  <xdr:twoCellAnchor editAs="oneCell">
    <xdr:from>
      <xdr:col>6</xdr:col>
      <xdr:colOff>1662094</xdr:colOff>
      <xdr:row>55</xdr:row>
      <xdr:rowOff>311962</xdr:rowOff>
    </xdr:from>
    <xdr:to>
      <xdr:col>6</xdr:col>
      <xdr:colOff>1997869</xdr:colOff>
      <xdr:row>57</xdr:row>
      <xdr:rowOff>76237</xdr:rowOff>
    </xdr:to>
    <xdr:pic>
      <xdr:nvPicPr>
        <xdr:cNvPr id="31" name="Gráfico 30" descr="Carro de la compra">
          <a:extLst>
            <a:ext uri="{FF2B5EF4-FFF2-40B4-BE49-F238E27FC236}">
              <a16:creationId xmlns:a16="http://schemas.microsoft.com/office/drawing/2014/main" id="{9BDC1B54-FA75-47F3-8115-4885415BB7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9"/>
            </a:ext>
          </a:extLst>
        </a:blip>
        <a:stretch>
          <a:fillRect/>
        </a:stretch>
      </xdr:blipFill>
      <xdr:spPr>
        <a:xfrm>
          <a:off x="10663219" y="12503962"/>
          <a:ext cx="335775" cy="335775"/>
        </a:xfrm>
        <a:prstGeom prst="rect">
          <a:avLst/>
        </a:prstGeom>
      </xdr:spPr>
    </xdr:pic>
    <xdr:clientData/>
  </xdr:twoCellAnchor>
  <xdr:twoCellAnchor editAs="oneCell">
    <xdr:from>
      <xdr:col>0</xdr:col>
      <xdr:colOff>47626</xdr:colOff>
      <xdr:row>0</xdr:row>
      <xdr:rowOff>152401</xdr:rowOff>
    </xdr:from>
    <xdr:to>
      <xdr:col>1</xdr:col>
      <xdr:colOff>38100</xdr:colOff>
      <xdr:row>1</xdr:row>
      <xdr:rowOff>167718</xdr:rowOff>
    </xdr:to>
    <xdr:pic>
      <xdr:nvPicPr>
        <xdr:cNvPr id="32" name="Imagen 31">
          <a:extLst>
            <a:ext uri="{FF2B5EF4-FFF2-40B4-BE49-F238E27FC236}">
              <a16:creationId xmlns:a16="http://schemas.microsoft.com/office/drawing/2014/main" id="{C8285835-4667-4490-A593-BC2566E58D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6" y="152401"/>
          <a:ext cx="752474" cy="253442"/>
        </a:xfrm>
        <a:prstGeom prst="rect">
          <a:avLst/>
        </a:prstGeom>
      </xdr:spPr>
    </xdr:pic>
    <xdr:clientData/>
  </xdr:twoCellAnchor>
  <xdr:oneCellAnchor>
    <xdr:from>
      <xdr:col>0</xdr:col>
      <xdr:colOff>62007</xdr:colOff>
      <xdr:row>2</xdr:row>
      <xdr:rowOff>84199</xdr:rowOff>
    </xdr:from>
    <xdr:ext cx="593304" cy="2098460"/>
    <xdr:sp macro="" textlink="">
      <xdr:nvSpPr>
        <xdr:cNvPr id="33" name="Rectángulo 32">
          <a:extLst>
            <a:ext uri="{FF2B5EF4-FFF2-40B4-BE49-F238E27FC236}">
              <a16:creationId xmlns:a16="http://schemas.microsoft.com/office/drawing/2014/main" id="{329928B4-DADA-48A9-AE03-5DF9C2E4DEBC}"/>
            </a:ext>
          </a:extLst>
        </xdr:cNvPr>
        <xdr:cNvSpPr/>
      </xdr:nvSpPr>
      <xdr:spPr>
        <a:xfrm rot="16200000">
          <a:off x="-690571" y="1265402"/>
          <a:ext cx="2098460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3200" b="1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CANVAS XL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consultia.mx/" TargetMode="External"/><Relationship Id="rId1" Type="http://schemas.openxmlformats.org/officeDocument/2006/relationships/hyperlink" Target="mailto:achavez@consultia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3"/>
  <sheetViews>
    <sheetView topLeftCell="A46" workbookViewId="0">
      <selection activeCell="D6" sqref="D6:E21"/>
    </sheetView>
  </sheetViews>
  <sheetFormatPr baseColWidth="10" defaultRowHeight="15" x14ac:dyDescent="0.25"/>
  <cols>
    <col min="1" max="1" width="11.42578125" style="3"/>
    <col min="2" max="3" width="33.7109375" style="3" customWidth="1"/>
    <col min="4" max="5" width="16.7109375" style="3" customWidth="1"/>
    <col min="6" max="7" width="33.7109375" style="3" customWidth="1"/>
    <col min="8" max="16384" width="11.42578125" style="3"/>
  </cols>
  <sheetData>
    <row r="1" spans="2:7" s="1" customFormat="1" ht="18.75" x14ac:dyDescent="0.3">
      <c r="B1" s="1" t="s">
        <v>0</v>
      </c>
      <c r="C1" s="57" t="s">
        <v>1</v>
      </c>
      <c r="D1" s="2" t="s">
        <v>2</v>
      </c>
      <c r="E1" s="58">
        <f ca="1">TODAY()</f>
        <v>43046</v>
      </c>
    </row>
    <row r="3" spans="2:7" x14ac:dyDescent="0.25">
      <c r="B3" s="3" t="s">
        <v>3</v>
      </c>
    </row>
    <row r="4" spans="2:7" ht="20.100000000000001" customHeight="1" x14ac:dyDescent="0.25">
      <c r="B4" s="4" t="s">
        <v>4</v>
      </c>
      <c r="C4" s="4" t="s">
        <v>5</v>
      </c>
      <c r="D4" s="5" t="s">
        <v>6</v>
      </c>
      <c r="E4" s="6"/>
      <c r="F4" s="4" t="s">
        <v>7</v>
      </c>
      <c r="G4" s="4" t="s">
        <v>8</v>
      </c>
    </row>
    <row r="5" spans="2:7" s="7" customFormat="1" ht="30" customHeight="1" x14ac:dyDescent="0.25">
      <c r="B5" s="8" t="s">
        <v>9</v>
      </c>
      <c r="C5" s="8" t="s">
        <v>10</v>
      </c>
      <c r="D5" s="9" t="s">
        <v>11</v>
      </c>
      <c r="E5" s="10"/>
      <c r="F5" s="8" t="s">
        <v>12</v>
      </c>
      <c r="G5" s="8" t="s">
        <v>13</v>
      </c>
    </row>
    <row r="6" spans="2:7" x14ac:dyDescent="0.25">
      <c r="B6" s="37" t="s">
        <v>37</v>
      </c>
      <c r="C6" s="37" t="s">
        <v>36</v>
      </c>
      <c r="D6" s="56" t="s">
        <v>14</v>
      </c>
      <c r="E6" s="34"/>
      <c r="F6" s="37" t="s">
        <v>34</v>
      </c>
      <c r="G6" s="37" t="s">
        <v>32</v>
      </c>
    </row>
    <row r="7" spans="2:7" x14ac:dyDescent="0.25">
      <c r="B7" s="37"/>
      <c r="C7" s="37"/>
      <c r="D7" s="33"/>
      <c r="E7" s="34"/>
      <c r="F7" s="38"/>
      <c r="G7" s="37"/>
    </row>
    <row r="8" spans="2:7" x14ac:dyDescent="0.25">
      <c r="B8" s="37"/>
      <c r="C8" s="37"/>
      <c r="D8" s="33"/>
      <c r="E8" s="34"/>
      <c r="F8" s="38"/>
      <c r="G8" s="37"/>
    </row>
    <row r="9" spans="2:7" x14ac:dyDescent="0.25">
      <c r="B9" s="37"/>
      <c r="C9" s="37"/>
      <c r="D9" s="33"/>
      <c r="E9" s="34"/>
      <c r="F9" s="38"/>
      <c r="G9" s="37"/>
    </row>
    <row r="10" spans="2:7" x14ac:dyDescent="0.25">
      <c r="B10" s="37"/>
      <c r="C10" s="37"/>
      <c r="D10" s="33"/>
      <c r="E10" s="34"/>
      <c r="F10" s="38"/>
      <c r="G10" s="37"/>
    </row>
    <row r="11" spans="2:7" x14ac:dyDescent="0.25">
      <c r="B11" s="37"/>
      <c r="C11" s="37"/>
      <c r="D11" s="33"/>
      <c r="E11" s="34"/>
      <c r="F11" s="38"/>
      <c r="G11" s="37"/>
    </row>
    <row r="12" spans="2:7" x14ac:dyDescent="0.25">
      <c r="B12" s="37"/>
      <c r="C12" s="40"/>
      <c r="D12" s="33"/>
      <c r="E12" s="34"/>
      <c r="F12" s="39"/>
      <c r="G12" s="37"/>
    </row>
    <row r="13" spans="2:7" ht="18.75" x14ac:dyDescent="0.25">
      <c r="B13" s="37"/>
      <c r="C13" s="4" t="s">
        <v>15</v>
      </c>
      <c r="D13" s="33"/>
      <c r="E13" s="34"/>
      <c r="F13" s="4" t="s">
        <v>16</v>
      </c>
      <c r="G13" s="37"/>
    </row>
    <row r="14" spans="2:7" ht="30" x14ac:dyDescent="0.25">
      <c r="B14" s="37"/>
      <c r="C14" s="8" t="s">
        <v>17</v>
      </c>
      <c r="D14" s="33"/>
      <c r="E14" s="34"/>
      <c r="F14" s="8" t="s">
        <v>18</v>
      </c>
      <c r="G14" s="37"/>
    </row>
    <row r="15" spans="2:7" x14ac:dyDescent="0.25">
      <c r="B15" s="37"/>
      <c r="C15" s="37" t="s">
        <v>35</v>
      </c>
      <c r="D15" s="33"/>
      <c r="E15" s="34"/>
      <c r="F15" s="37" t="s">
        <v>33</v>
      </c>
      <c r="G15" s="37"/>
    </row>
    <row r="16" spans="2:7" x14ac:dyDescent="0.25">
      <c r="B16" s="37"/>
      <c r="C16" s="37"/>
      <c r="D16" s="33"/>
      <c r="E16" s="34"/>
      <c r="F16" s="38"/>
      <c r="G16" s="37"/>
    </row>
    <row r="17" spans="2:7" x14ac:dyDescent="0.25">
      <c r="B17" s="37"/>
      <c r="C17" s="37"/>
      <c r="D17" s="33"/>
      <c r="E17" s="34"/>
      <c r="F17" s="38"/>
      <c r="G17" s="37"/>
    </row>
    <row r="18" spans="2:7" x14ac:dyDescent="0.25">
      <c r="B18" s="37"/>
      <c r="C18" s="37"/>
      <c r="D18" s="33"/>
      <c r="E18" s="34"/>
      <c r="F18" s="38"/>
      <c r="G18" s="37"/>
    </row>
    <row r="19" spans="2:7" x14ac:dyDescent="0.25">
      <c r="B19" s="37"/>
      <c r="C19" s="37"/>
      <c r="D19" s="33"/>
      <c r="E19" s="34"/>
      <c r="F19" s="38"/>
      <c r="G19" s="37"/>
    </row>
    <row r="20" spans="2:7" x14ac:dyDescent="0.25">
      <c r="B20" s="37"/>
      <c r="C20" s="37"/>
      <c r="D20" s="33"/>
      <c r="E20" s="34"/>
      <c r="F20" s="38"/>
      <c r="G20" s="37"/>
    </row>
    <row r="21" spans="2:7" x14ac:dyDescent="0.25">
      <c r="B21" s="40"/>
      <c r="C21" s="40"/>
      <c r="D21" s="35"/>
      <c r="E21" s="36"/>
      <c r="F21" s="39"/>
      <c r="G21" s="40"/>
    </row>
    <row r="22" spans="2:7" ht="20.100000000000001" customHeight="1" x14ac:dyDescent="0.25">
      <c r="B22" s="5" t="s">
        <v>19</v>
      </c>
      <c r="C22" s="11"/>
      <c r="D22" s="6"/>
      <c r="E22" s="5" t="s">
        <v>20</v>
      </c>
      <c r="F22" s="11"/>
      <c r="G22" s="6"/>
    </row>
    <row r="23" spans="2:7" s="12" customFormat="1" ht="30" customHeight="1" x14ac:dyDescent="0.25">
      <c r="B23" s="41" t="s">
        <v>27</v>
      </c>
      <c r="C23" s="42"/>
      <c r="D23" s="43"/>
      <c r="E23" s="13" t="s">
        <v>28</v>
      </c>
      <c r="F23" s="14"/>
      <c r="G23" s="15"/>
    </row>
    <row r="24" spans="2:7" ht="15.95" customHeight="1" x14ac:dyDescent="0.25">
      <c r="B24" s="32" t="s">
        <v>41</v>
      </c>
      <c r="C24" s="44"/>
      <c r="D24" s="45"/>
      <c r="E24" s="33" t="s">
        <v>31</v>
      </c>
      <c r="F24" s="50"/>
      <c r="G24" s="51"/>
    </row>
    <row r="25" spans="2:7" ht="15.95" customHeight="1" x14ac:dyDescent="0.25">
      <c r="B25" s="46"/>
      <c r="C25" s="44"/>
      <c r="D25" s="45"/>
      <c r="E25" s="52"/>
      <c r="F25" s="50"/>
      <c r="G25" s="51"/>
    </row>
    <row r="26" spans="2:7" ht="15.95" customHeight="1" x14ac:dyDescent="0.25">
      <c r="B26" s="46"/>
      <c r="C26" s="44"/>
      <c r="D26" s="45"/>
      <c r="E26" s="52"/>
      <c r="F26" s="50"/>
      <c r="G26" s="51"/>
    </row>
    <row r="27" spans="2:7" ht="15.95" customHeight="1" x14ac:dyDescent="0.25">
      <c r="B27" s="46"/>
      <c r="C27" s="44"/>
      <c r="D27" s="45"/>
      <c r="E27" s="52"/>
      <c r="F27" s="50"/>
      <c r="G27" s="51"/>
    </row>
    <row r="28" spans="2:7" ht="15.95" customHeight="1" x14ac:dyDescent="0.25">
      <c r="B28" s="46"/>
      <c r="C28" s="44"/>
      <c r="D28" s="45"/>
      <c r="E28" s="52"/>
      <c r="F28" s="50"/>
      <c r="G28" s="51"/>
    </row>
    <row r="29" spans="2:7" ht="15.95" customHeight="1" x14ac:dyDescent="0.25">
      <c r="B29" s="46"/>
      <c r="C29" s="44"/>
      <c r="D29" s="45"/>
      <c r="E29" s="52"/>
      <c r="F29" s="50"/>
      <c r="G29" s="51"/>
    </row>
    <row r="30" spans="2:7" ht="15.95" customHeight="1" x14ac:dyDescent="0.25">
      <c r="B30" s="47"/>
      <c r="C30" s="48"/>
      <c r="D30" s="49"/>
      <c r="E30" s="53"/>
      <c r="F30" s="54"/>
      <c r="G30" s="55"/>
    </row>
    <row r="31" spans="2:7" x14ac:dyDescent="0.25">
      <c r="B31" s="3" t="s">
        <v>21</v>
      </c>
      <c r="F31" s="16" t="s">
        <v>29</v>
      </c>
      <c r="G31" s="17" t="s">
        <v>22</v>
      </c>
    </row>
    <row r="32" spans="2:7" x14ac:dyDescent="0.25">
      <c r="B32" s="3" t="s">
        <v>23</v>
      </c>
      <c r="F32" s="16" t="s">
        <v>30</v>
      </c>
      <c r="G32" s="17" t="s">
        <v>24</v>
      </c>
    </row>
    <row r="33" spans="2:7" x14ac:dyDescent="0.25">
      <c r="B33" s="3" t="s">
        <v>25</v>
      </c>
    </row>
    <row r="36" spans="2:7" x14ac:dyDescent="0.25">
      <c r="B36" s="3" t="s">
        <v>26</v>
      </c>
    </row>
    <row r="37" spans="2:7" ht="18.75" x14ac:dyDescent="0.25">
      <c r="B37" s="4" t="s">
        <v>4</v>
      </c>
      <c r="C37" s="4" t="s">
        <v>5</v>
      </c>
      <c r="D37" s="5" t="s">
        <v>6</v>
      </c>
      <c r="E37" s="6"/>
      <c r="F37" s="4" t="s">
        <v>7</v>
      </c>
      <c r="G37" s="4" t="s">
        <v>8</v>
      </c>
    </row>
    <row r="38" spans="2:7" s="7" customFormat="1" ht="30" customHeight="1" x14ac:dyDescent="0.25">
      <c r="B38" s="18" t="s">
        <v>9</v>
      </c>
      <c r="C38" s="18" t="s">
        <v>10</v>
      </c>
      <c r="D38" s="19" t="s">
        <v>11</v>
      </c>
      <c r="E38" s="20"/>
      <c r="F38" s="18" t="s">
        <v>12</v>
      </c>
      <c r="G38" s="18" t="s">
        <v>13</v>
      </c>
    </row>
    <row r="39" spans="2:7" x14ac:dyDescent="0.25">
      <c r="B39" s="21"/>
      <c r="C39" s="21"/>
      <c r="D39" s="22"/>
      <c r="E39" s="23"/>
      <c r="F39" s="21"/>
      <c r="G39" s="21"/>
    </row>
    <row r="40" spans="2:7" x14ac:dyDescent="0.25">
      <c r="B40" s="21"/>
      <c r="C40" s="21"/>
      <c r="D40" s="22"/>
      <c r="E40" s="23"/>
      <c r="F40" s="21"/>
      <c r="G40" s="21"/>
    </row>
    <row r="41" spans="2:7" x14ac:dyDescent="0.25">
      <c r="B41" s="21"/>
      <c r="C41" s="21"/>
      <c r="D41" s="22"/>
      <c r="E41" s="23"/>
      <c r="F41" s="21"/>
      <c r="G41" s="21"/>
    </row>
    <row r="42" spans="2:7" x14ac:dyDescent="0.25">
      <c r="B42" s="21"/>
      <c r="C42" s="21"/>
      <c r="D42" s="22"/>
      <c r="E42" s="23"/>
      <c r="F42" s="21"/>
      <c r="G42" s="21"/>
    </row>
    <row r="43" spans="2:7" x14ac:dyDescent="0.25">
      <c r="B43" s="21"/>
      <c r="C43" s="21"/>
      <c r="D43" s="22"/>
      <c r="E43" s="23"/>
      <c r="F43" s="21"/>
      <c r="G43" s="21"/>
    </row>
    <row r="44" spans="2:7" x14ac:dyDescent="0.25">
      <c r="B44" s="21"/>
      <c r="C44" s="21"/>
      <c r="D44" s="22"/>
      <c r="E44" s="23"/>
      <c r="F44" s="21"/>
      <c r="G44" s="21"/>
    </row>
    <row r="45" spans="2:7" x14ac:dyDescent="0.25">
      <c r="B45" s="21"/>
      <c r="C45" s="24"/>
      <c r="D45" s="22"/>
      <c r="E45" s="23"/>
      <c r="F45" s="24"/>
      <c r="G45" s="21"/>
    </row>
    <row r="46" spans="2:7" ht="18.75" x14ac:dyDescent="0.25">
      <c r="B46" s="21"/>
      <c r="C46" s="4" t="s">
        <v>15</v>
      </c>
      <c r="D46" s="22"/>
      <c r="E46" s="23"/>
      <c r="F46" s="4" t="s">
        <v>16</v>
      </c>
      <c r="G46" s="21"/>
    </row>
    <row r="47" spans="2:7" ht="30" x14ac:dyDescent="0.25">
      <c r="B47" s="21"/>
      <c r="C47" s="18" t="s">
        <v>17</v>
      </c>
      <c r="D47" s="22"/>
      <c r="E47" s="23"/>
      <c r="F47" s="18" t="s">
        <v>38</v>
      </c>
      <c r="G47" s="21"/>
    </row>
    <row r="48" spans="2:7" x14ac:dyDescent="0.25">
      <c r="B48" s="21"/>
      <c r="C48" s="21"/>
      <c r="D48" s="22"/>
      <c r="E48" s="23"/>
      <c r="F48" s="21"/>
      <c r="G48" s="21"/>
    </row>
    <row r="49" spans="2:7" x14ac:dyDescent="0.25">
      <c r="B49" s="21"/>
      <c r="C49" s="21"/>
      <c r="D49" s="22"/>
      <c r="E49" s="23"/>
      <c r="F49" s="21"/>
      <c r="G49" s="21"/>
    </row>
    <row r="50" spans="2:7" x14ac:dyDescent="0.25">
      <c r="B50" s="21"/>
      <c r="C50" s="21"/>
      <c r="D50" s="22"/>
      <c r="E50" s="23"/>
      <c r="F50" s="21"/>
      <c r="G50" s="21"/>
    </row>
    <row r="51" spans="2:7" x14ac:dyDescent="0.25">
      <c r="B51" s="21"/>
      <c r="C51" s="21"/>
      <c r="D51" s="22"/>
      <c r="E51" s="23"/>
      <c r="F51" s="21"/>
      <c r="G51" s="21"/>
    </row>
    <row r="52" spans="2:7" x14ac:dyDescent="0.25">
      <c r="B52" s="21"/>
      <c r="C52" s="21"/>
      <c r="D52" s="22"/>
      <c r="E52" s="23"/>
      <c r="F52" s="21"/>
      <c r="G52" s="21"/>
    </row>
    <row r="53" spans="2:7" x14ac:dyDescent="0.25">
      <c r="B53" s="21"/>
      <c r="C53" s="21"/>
      <c r="D53" s="22"/>
      <c r="E53" s="23"/>
      <c r="F53" s="21"/>
      <c r="G53" s="21"/>
    </row>
    <row r="54" spans="2:7" x14ac:dyDescent="0.25">
      <c r="B54" s="24"/>
      <c r="C54" s="24"/>
      <c r="D54" s="22"/>
      <c r="E54" s="23"/>
      <c r="F54" s="24"/>
      <c r="G54" s="24"/>
    </row>
    <row r="55" spans="2:7" ht="18.75" x14ac:dyDescent="0.25">
      <c r="B55" s="5" t="s">
        <v>19</v>
      </c>
      <c r="C55" s="11"/>
      <c r="D55" s="6"/>
      <c r="E55" s="5" t="s">
        <v>20</v>
      </c>
      <c r="F55" s="11"/>
      <c r="G55" s="6"/>
    </row>
    <row r="56" spans="2:7" s="12" customFormat="1" ht="30" customHeight="1" x14ac:dyDescent="0.25">
      <c r="B56" s="25" t="s">
        <v>40</v>
      </c>
      <c r="C56" s="26"/>
      <c r="D56" s="27"/>
      <c r="E56" s="25" t="s">
        <v>39</v>
      </c>
      <c r="F56" s="26"/>
      <c r="G56" s="27"/>
    </row>
    <row r="57" spans="2:7" x14ac:dyDescent="0.25">
      <c r="B57" s="22"/>
      <c r="C57" s="28"/>
      <c r="D57" s="23"/>
      <c r="E57" s="22"/>
      <c r="F57" s="28"/>
      <c r="G57" s="23"/>
    </row>
    <row r="58" spans="2:7" x14ac:dyDescent="0.25">
      <c r="B58" s="22"/>
      <c r="C58" s="28"/>
      <c r="D58" s="23"/>
      <c r="E58" s="22"/>
      <c r="F58" s="28"/>
      <c r="G58" s="23"/>
    </row>
    <row r="59" spans="2:7" x14ac:dyDescent="0.25">
      <c r="B59" s="22"/>
      <c r="C59" s="28"/>
      <c r="D59" s="23"/>
      <c r="E59" s="22"/>
      <c r="F59" s="28"/>
      <c r="G59" s="23"/>
    </row>
    <row r="60" spans="2:7" x14ac:dyDescent="0.25">
      <c r="B60" s="22"/>
      <c r="C60" s="28"/>
      <c r="D60" s="23"/>
      <c r="E60" s="22"/>
      <c r="F60" s="28"/>
      <c r="G60" s="23"/>
    </row>
    <row r="61" spans="2:7" x14ac:dyDescent="0.25">
      <c r="B61" s="22"/>
      <c r="C61" s="28"/>
      <c r="D61" s="23"/>
      <c r="E61" s="22"/>
      <c r="F61" s="28"/>
      <c r="G61" s="23"/>
    </row>
    <row r="62" spans="2:7" x14ac:dyDescent="0.25">
      <c r="B62" s="22"/>
      <c r="C62" s="28"/>
      <c r="D62" s="23"/>
      <c r="E62" s="22"/>
      <c r="F62" s="28"/>
      <c r="G62" s="23"/>
    </row>
    <row r="63" spans="2:7" x14ac:dyDescent="0.25">
      <c r="B63" s="29"/>
      <c r="C63" s="30"/>
      <c r="D63" s="31"/>
      <c r="E63" s="29"/>
      <c r="F63" s="30"/>
      <c r="G63" s="31"/>
    </row>
  </sheetData>
  <sheetProtection algorithmName="SHA-512" hashValue="EnnAfv6kLprmVKHzWQ4exO0xXqN4kkAHMEreOCyl+gxMJs7EngmbkGgOaQFw95uvqLkiYxj7m65r2hR13l45LA==" saltValue="OVYiiHndjlr1udszLVSnNA==" spinCount="100000" sheet="1" objects="1" scenarios="1" selectLockedCells="1"/>
  <mergeCells count="51">
    <mergeCell ref="B63:D63"/>
    <mergeCell ref="E63:G63"/>
    <mergeCell ref="B60:D60"/>
    <mergeCell ref="E60:G60"/>
    <mergeCell ref="B61:D61"/>
    <mergeCell ref="E61:G61"/>
    <mergeCell ref="B62:D62"/>
    <mergeCell ref="E62:G62"/>
    <mergeCell ref="B57:D57"/>
    <mergeCell ref="E57:G57"/>
    <mergeCell ref="B58:D58"/>
    <mergeCell ref="E58:G58"/>
    <mergeCell ref="B59:D59"/>
    <mergeCell ref="E59:G59"/>
    <mergeCell ref="D53:E53"/>
    <mergeCell ref="D54:E54"/>
    <mergeCell ref="B55:D55"/>
    <mergeCell ref="E55:G55"/>
    <mergeCell ref="B56:D56"/>
    <mergeCell ref="E56:G56"/>
    <mergeCell ref="D47:E47"/>
    <mergeCell ref="D48:E48"/>
    <mergeCell ref="D49:E49"/>
    <mergeCell ref="D50:E50"/>
    <mergeCell ref="D51:E51"/>
    <mergeCell ref="D52:E52"/>
    <mergeCell ref="D41:E41"/>
    <mergeCell ref="D42:E42"/>
    <mergeCell ref="D43:E43"/>
    <mergeCell ref="D44:E44"/>
    <mergeCell ref="D45:E45"/>
    <mergeCell ref="D46:E46"/>
    <mergeCell ref="B24:D30"/>
    <mergeCell ref="E24:G30"/>
    <mergeCell ref="D37:E37"/>
    <mergeCell ref="D38:E38"/>
    <mergeCell ref="D39:E39"/>
    <mergeCell ref="D40:E40"/>
    <mergeCell ref="G6:G21"/>
    <mergeCell ref="C15:C21"/>
    <mergeCell ref="F15:F21"/>
    <mergeCell ref="B22:D22"/>
    <mergeCell ref="E22:G22"/>
    <mergeCell ref="B23:D23"/>
    <mergeCell ref="E23:G23"/>
    <mergeCell ref="D4:E4"/>
    <mergeCell ref="D5:E5"/>
    <mergeCell ref="B6:B21"/>
    <mergeCell ref="C6:C12"/>
    <mergeCell ref="D6:E21"/>
    <mergeCell ref="F6:F12"/>
  </mergeCells>
  <hyperlinks>
    <hyperlink ref="G31" r:id="rId1"/>
    <hyperlink ref="G32" r:id="rId2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showGridLines="0" tabSelected="1" workbookViewId="0">
      <selection activeCell="A15" sqref="A15"/>
    </sheetView>
  </sheetViews>
  <sheetFormatPr baseColWidth="10" defaultRowHeight="15" x14ac:dyDescent="0.25"/>
  <cols>
    <col min="1" max="1" width="31.140625" customWidth="1"/>
    <col min="2" max="14" width="13.7109375" customWidth="1"/>
  </cols>
  <sheetData>
    <row r="1" spans="1:14" ht="15.75" x14ac:dyDescent="0.25">
      <c r="A1" s="59" t="s">
        <v>42</v>
      </c>
    </row>
    <row r="2" spans="1:14" x14ac:dyDescent="0.25">
      <c r="A2" t="s">
        <v>43</v>
      </c>
    </row>
    <row r="3" spans="1:14" x14ac:dyDescent="0.25">
      <c r="A3" s="60" t="s">
        <v>44</v>
      </c>
      <c r="B3" s="60" t="s">
        <v>45</v>
      </c>
      <c r="C3" s="60" t="s">
        <v>46</v>
      </c>
      <c r="D3" s="60" t="s">
        <v>47</v>
      </c>
      <c r="E3" s="60" t="s">
        <v>48</v>
      </c>
      <c r="F3" s="60" t="s">
        <v>49</v>
      </c>
      <c r="G3" s="60" t="s">
        <v>50</v>
      </c>
      <c r="H3" s="60" t="s">
        <v>51</v>
      </c>
      <c r="I3" s="60" t="s">
        <v>52</v>
      </c>
      <c r="J3" s="60" t="s">
        <v>53</v>
      </c>
      <c r="K3" s="60" t="s">
        <v>54</v>
      </c>
      <c r="L3" s="60" t="s">
        <v>55</v>
      </c>
      <c r="M3" s="60" t="s">
        <v>56</v>
      </c>
      <c r="N3" s="60" t="s">
        <v>57</v>
      </c>
    </row>
    <row r="4" spans="1:14" x14ac:dyDescent="0.25">
      <c r="A4" s="61" t="s">
        <v>58</v>
      </c>
      <c r="B4" s="62">
        <v>12180</v>
      </c>
      <c r="C4" s="62">
        <v>55680</v>
      </c>
      <c r="D4" s="62">
        <v>62292</v>
      </c>
      <c r="E4" s="62">
        <v>26732.02</v>
      </c>
      <c r="F4" s="62">
        <v>60900</v>
      </c>
      <c r="G4" s="62">
        <v>14384</v>
      </c>
      <c r="H4" s="62">
        <v>118320</v>
      </c>
      <c r="I4" s="62">
        <v>17820</v>
      </c>
      <c r="J4" s="62">
        <v>35612</v>
      </c>
      <c r="K4" s="62">
        <v>52200</v>
      </c>
      <c r="L4" s="62">
        <v>35210</v>
      </c>
      <c r="M4" s="62">
        <v>35210</v>
      </c>
      <c r="N4" s="63">
        <f>SUM(B4:M4)</f>
        <v>526540.02</v>
      </c>
    </row>
    <row r="5" spans="1:14" x14ac:dyDescent="0.25">
      <c r="A5" s="61" t="s">
        <v>59</v>
      </c>
      <c r="B5" s="62">
        <v>55007.46</v>
      </c>
      <c r="C5" s="62">
        <v>35213.800000000003</v>
      </c>
      <c r="D5" s="62">
        <v>66472.850000000006</v>
      </c>
      <c r="E5" s="62">
        <v>28421.919999999998</v>
      </c>
      <c r="F5" s="62">
        <v>46822.879999999997</v>
      </c>
      <c r="G5" s="62">
        <v>2160.6999999999998</v>
      </c>
      <c r="H5" s="62">
        <v>61254.62</v>
      </c>
      <c r="I5" s="62">
        <v>48070.02</v>
      </c>
      <c r="J5" s="62">
        <v>24727.06</v>
      </c>
      <c r="K5" s="62">
        <v>36384.17</v>
      </c>
      <c r="L5" s="62">
        <v>36300</v>
      </c>
      <c r="M5" s="62">
        <v>36300</v>
      </c>
      <c r="N5" s="63">
        <f>SUM(B5:M5)</f>
        <v>477135.48000000004</v>
      </c>
    </row>
    <row r="6" spans="1:14" x14ac:dyDescent="0.25">
      <c r="A6" s="60" t="s">
        <v>60</v>
      </c>
      <c r="B6" s="63">
        <f>B4-B5</f>
        <v>-42827.46</v>
      </c>
      <c r="C6" s="63">
        <f t="shared" ref="C6:N6" si="0">C4-C5</f>
        <v>20466.199999999997</v>
      </c>
      <c r="D6" s="63">
        <f t="shared" si="0"/>
        <v>-4180.8500000000058</v>
      </c>
      <c r="E6" s="63">
        <f t="shared" si="0"/>
        <v>-1689.8999999999978</v>
      </c>
      <c r="F6" s="63">
        <f t="shared" si="0"/>
        <v>14077.120000000003</v>
      </c>
      <c r="G6" s="63">
        <f t="shared" si="0"/>
        <v>12223.3</v>
      </c>
      <c r="H6" s="63">
        <f t="shared" si="0"/>
        <v>57065.38</v>
      </c>
      <c r="I6" s="63">
        <f t="shared" si="0"/>
        <v>-30250.019999999997</v>
      </c>
      <c r="J6" s="63">
        <f t="shared" si="0"/>
        <v>10884.939999999999</v>
      </c>
      <c r="K6" s="63">
        <f t="shared" si="0"/>
        <v>15815.830000000002</v>
      </c>
      <c r="L6" s="63">
        <f t="shared" si="0"/>
        <v>-1090</v>
      </c>
      <c r="M6" s="63">
        <f t="shared" si="0"/>
        <v>-1090</v>
      </c>
      <c r="N6" s="64">
        <f t="shared" si="0"/>
        <v>49404.539999999979</v>
      </c>
    </row>
    <row r="8" spans="1:14" x14ac:dyDescent="0.25">
      <c r="A8" t="s">
        <v>61</v>
      </c>
    </row>
    <row r="9" spans="1:14" x14ac:dyDescent="0.25">
      <c r="A9" s="60" t="s">
        <v>44</v>
      </c>
      <c r="B9" s="60" t="s">
        <v>45</v>
      </c>
      <c r="C9" s="60" t="s">
        <v>46</v>
      </c>
      <c r="D9" s="60" t="s">
        <v>47</v>
      </c>
      <c r="E9" s="60" t="s">
        <v>48</v>
      </c>
      <c r="F9" s="60" t="s">
        <v>49</v>
      </c>
      <c r="G9" s="60" t="s">
        <v>50</v>
      </c>
      <c r="H9" s="60" t="s">
        <v>51</v>
      </c>
      <c r="I9" s="60" t="s">
        <v>52</v>
      </c>
      <c r="J9" s="60" t="s">
        <v>53</v>
      </c>
      <c r="K9" s="60" t="s">
        <v>54</v>
      </c>
      <c r="L9" s="60" t="s">
        <v>55</v>
      </c>
      <c r="M9" s="60" t="s">
        <v>56</v>
      </c>
      <c r="N9" s="60" t="s">
        <v>57</v>
      </c>
    </row>
    <row r="10" spans="1:14" x14ac:dyDescent="0.25">
      <c r="A10" s="65" t="s">
        <v>58</v>
      </c>
      <c r="B10" s="66">
        <f>SUM(B11:B16)</f>
        <v>11</v>
      </c>
      <c r="C10" s="66">
        <f>SUM(C11:C16)</f>
        <v>9</v>
      </c>
      <c r="D10" s="66">
        <f>SUM(D11:D16)</f>
        <v>9</v>
      </c>
      <c r="E10" s="66">
        <f>SUM(E11:E16)</f>
        <v>9</v>
      </c>
      <c r="F10" s="66">
        <f>SUM(F11:F16)</f>
        <v>9</v>
      </c>
      <c r="G10" s="66">
        <f>SUM(G11:G16)</f>
        <v>9</v>
      </c>
      <c r="H10" s="66">
        <f>SUM(H11:H16)</f>
        <v>9</v>
      </c>
      <c r="I10" s="66">
        <f>SUM(I11:I16)</f>
        <v>9</v>
      </c>
      <c r="J10" s="66">
        <f>SUM(J11:J16)</f>
        <v>9</v>
      </c>
      <c r="K10" s="66">
        <f>SUM(K11:K16)</f>
        <v>9</v>
      </c>
      <c r="L10" s="66">
        <f>SUM(L11:L16)</f>
        <v>9</v>
      </c>
      <c r="M10" s="66">
        <f>SUM(M11:M16)</f>
        <v>9</v>
      </c>
      <c r="N10" s="67">
        <f>SUM(B10:M10)</f>
        <v>110</v>
      </c>
    </row>
    <row r="11" spans="1:14" x14ac:dyDescent="0.25">
      <c r="A11" s="68" t="s">
        <v>62</v>
      </c>
      <c r="B11" s="62">
        <v>2</v>
      </c>
      <c r="C11" s="62">
        <v>2</v>
      </c>
      <c r="D11" s="62">
        <v>2</v>
      </c>
      <c r="E11" s="62">
        <v>2</v>
      </c>
      <c r="F11" s="62">
        <v>2</v>
      </c>
      <c r="G11" s="62">
        <v>2</v>
      </c>
      <c r="H11" s="62">
        <v>2</v>
      </c>
      <c r="I11" s="62">
        <v>2</v>
      </c>
      <c r="J11" s="62">
        <v>2</v>
      </c>
      <c r="K11" s="62">
        <v>2</v>
      </c>
      <c r="L11" s="62">
        <v>2</v>
      </c>
      <c r="M11" s="62">
        <v>2</v>
      </c>
      <c r="N11" s="69">
        <f>SUM(B11:M11)</f>
        <v>24</v>
      </c>
    </row>
    <row r="12" spans="1:14" x14ac:dyDescent="0.25">
      <c r="A12" s="68" t="s">
        <v>63</v>
      </c>
      <c r="B12" s="62">
        <v>2</v>
      </c>
      <c r="C12" s="62">
        <v>2</v>
      </c>
      <c r="D12" s="62">
        <v>2</v>
      </c>
      <c r="E12" s="62">
        <v>2</v>
      </c>
      <c r="F12" s="62">
        <v>2</v>
      </c>
      <c r="G12" s="62">
        <v>2</v>
      </c>
      <c r="H12" s="62">
        <v>2</v>
      </c>
      <c r="I12" s="62">
        <v>2</v>
      </c>
      <c r="J12" s="62">
        <v>2</v>
      </c>
      <c r="K12" s="62">
        <v>2</v>
      </c>
      <c r="L12" s="62">
        <v>2</v>
      </c>
      <c r="M12" s="62">
        <v>2</v>
      </c>
      <c r="N12" s="69">
        <f t="shared" ref="N12:N16" si="1">SUM(B12:M12)</f>
        <v>24</v>
      </c>
    </row>
    <row r="13" spans="1:14" x14ac:dyDescent="0.25">
      <c r="A13" s="70" t="s">
        <v>64</v>
      </c>
      <c r="B13" s="62">
        <v>2</v>
      </c>
      <c r="C13" s="62">
        <v>2</v>
      </c>
      <c r="D13" s="62">
        <v>2</v>
      </c>
      <c r="E13" s="62">
        <v>2</v>
      </c>
      <c r="F13" s="62">
        <v>2</v>
      </c>
      <c r="G13" s="62">
        <v>2</v>
      </c>
      <c r="H13" s="62">
        <v>2</v>
      </c>
      <c r="I13" s="62">
        <v>2</v>
      </c>
      <c r="J13" s="62">
        <v>2</v>
      </c>
      <c r="K13" s="62">
        <v>2</v>
      </c>
      <c r="L13" s="62">
        <v>2</v>
      </c>
      <c r="M13" s="62">
        <v>2</v>
      </c>
      <c r="N13" s="69">
        <f t="shared" si="1"/>
        <v>24</v>
      </c>
    </row>
    <row r="14" spans="1:14" x14ac:dyDescent="0.25">
      <c r="A14" s="70" t="s">
        <v>65</v>
      </c>
      <c r="B14" s="62">
        <v>2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9">
        <f t="shared" si="1"/>
        <v>2</v>
      </c>
    </row>
    <row r="15" spans="1:14" x14ac:dyDescent="0.25">
      <c r="A15" s="70" t="s">
        <v>66</v>
      </c>
      <c r="B15" s="62">
        <v>2</v>
      </c>
      <c r="C15" s="62">
        <v>2</v>
      </c>
      <c r="D15" s="62">
        <v>2</v>
      </c>
      <c r="E15" s="62">
        <v>2</v>
      </c>
      <c r="F15" s="62">
        <v>2</v>
      </c>
      <c r="G15" s="62">
        <v>2</v>
      </c>
      <c r="H15" s="62">
        <v>2</v>
      </c>
      <c r="I15" s="62">
        <v>2</v>
      </c>
      <c r="J15" s="62">
        <v>2</v>
      </c>
      <c r="K15" s="62">
        <v>2</v>
      </c>
      <c r="L15" s="62">
        <v>2</v>
      </c>
      <c r="M15" s="62">
        <v>2</v>
      </c>
      <c r="N15" s="69">
        <f t="shared" si="1"/>
        <v>24</v>
      </c>
    </row>
    <row r="16" spans="1:14" x14ac:dyDescent="0.25">
      <c r="A16" s="70" t="s">
        <v>67</v>
      </c>
      <c r="B16" s="62">
        <v>1</v>
      </c>
      <c r="C16" s="62">
        <v>1</v>
      </c>
      <c r="D16" s="62">
        <v>1</v>
      </c>
      <c r="E16" s="62">
        <v>1</v>
      </c>
      <c r="F16" s="62">
        <v>1</v>
      </c>
      <c r="G16" s="62">
        <v>1</v>
      </c>
      <c r="H16" s="62">
        <v>1</v>
      </c>
      <c r="I16" s="62">
        <v>1</v>
      </c>
      <c r="J16" s="62">
        <v>1</v>
      </c>
      <c r="K16" s="62">
        <v>1</v>
      </c>
      <c r="L16" s="62">
        <v>1</v>
      </c>
      <c r="M16" s="62">
        <v>1</v>
      </c>
      <c r="N16" s="69">
        <f t="shared" si="1"/>
        <v>12</v>
      </c>
    </row>
    <row r="17" spans="1:14" x14ac:dyDescent="0.25">
      <c r="A17" s="71" t="s">
        <v>59</v>
      </c>
      <c r="B17" s="72">
        <f>SUM(B18:B40)</f>
        <v>22</v>
      </c>
      <c r="C17" s="72">
        <f t="shared" ref="C17:M17" si="2">SUM(C18:C40)</f>
        <v>2</v>
      </c>
      <c r="D17" s="72">
        <f t="shared" si="2"/>
        <v>2</v>
      </c>
      <c r="E17" s="72">
        <f t="shared" si="2"/>
        <v>2</v>
      </c>
      <c r="F17" s="72">
        <f t="shared" si="2"/>
        <v>2</v>
      </c>
      <c r="G17" s="72">
        <f t="shared" si="2"/>
        <v>2</v>
      </c>
      <c r="H17" s="72">
        <f t="shared" si="2"/>
        <v>2</v>
      </c>
      <c r="I17" s="72">
        <f t="shared" si="2"/>
        <v>2</v>
      </c>
      <c r="J17" s="72">
        <f t="shared" si="2"/>
        <v>2</v>
      </c>
      <c r="K17" s="72">
        <f t="shared" si="2"/>
        <v>2</v>
      </c>
      <c r="L17" s="72">
        <f t="shared" si="2"/>
        <v>2</v>
      </c>
      <c r="M17" s="72">
        <f t="shared" si="2"/>
        <v>2</v>
      </c>
      <c r="N17" s="73">
        <f>SUM(B17:M17)</f>
        <v>44</v>
      </c>
    </row>
    <row r="18" spans="1:14" x14ac:dyDescent="0.25">
      <c r="A18" s="74" t="s">
        <v>68</v>
      </c>
      <c r="B18" s="62">
        <v>1</v>
      </c>
      <c r="C18" s="62">
        <v>1</v>
      </c>
      <c r="D18" s="62">
        <v>1</v>
      </c>
      <c r="E18" s="62">
        <v>1</v>
      </c>
      <c r="F18" s="62">
        <v>1</v>
      </c>
      <c r="G18" s="62">
        <v>1</v>
      </c>
      <c r="H18" s="62">
        <v>1</v>
      </c>
      <c r="I18" s="62">
        <v>1</v>
      </c>
      <c r="J18" s="62">
        <v>1</v>
      </c>
      <c r="K18" s="62">
        <v>1</v>
      </c>
      <c r="L18" s="62">
        <v>1</v>
      </c>
      <c r="M18" s="62">
        <v>1</v>
      </c>
      <c r="N18" s="75">
        <f>SUM(B18:M18)</f>
        <v>12</v>
      </c>
    </row>
    <row r="19" spans="1:14" x14ac:dyDescent="0.25">
      <c r="A19" s="74" t="s">
        <v>69</v>
      </c>
      <c r="B19" s="62">
        <v>1</v>
      </c>
      <c r="C19" s="62">
        <v>1</v>
      </c>
      <c r="D19" s="62">
        <v>1</v>
      </c>
      <c r="E19" s="62">
        <v>1</v>
      </c>
      <c r="F19" s="62">
        <v>1</v>
      </c>
      <c r="G19" s="62">
        <v>1</v>
      </c>
      <c r="H19" s="62">
        <v>1</v>
      </c>
      <c r="I19" s="62">
        <v>1</v>
      </c>
      <c r="J19" s="62">
        <v>1</v>
      </c>
      <c r="K19" s="62">
        <v>1</v>
      </c>
      <c r="L19" s="62">
        <v>1</v>
      </c>
      <c r="M19" s="62">
        <v>1</v>
      </c>
      <c r="N19" s="75">
        <f t="shared" ref="N19:N40" si="3">SUM(B19:M19)</f>
        <v>12</v>
      </c>
    </row>
    <row r="20" spans="1:14" x14ac:dyDescent="0.25">
      <c r="A20" s="74" t="s">
        <v>70</v>
      </c>
      <c r="B20" s="62">
        <v>1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75">
        <f t="shared" si="3"/>
        <v>1</v>
      </c>
    </row>
    <row r="21" spans="1:14" x14ac:dyDescent="0.25">
      <c r="A21" s="74" t="s">
        <v>71</v>
      </c>
      <c r="B21" s="62">
        <v>1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75">
        <f t="shared" si="3"/>
        <v>1</v>
      </c>
    </row>
    <row r="22" spans="1:14" x14ac:dyDescent="0.25">
      <c r="A22" s="74" t="s">
        <v>72</v>
      </c>
      <c r="B22" s="62">
        <v>1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75">
        <f t="shared" si="3"/>
        <v>1</v>
      </c>
    </row>
    <row r="23" spans="1:14" x14ac:dyDescent="0.25">
      <c r="A23" s="74" t="s">
        <v>73</v>
      </c>
      <c r="B23" s="62">
        <v>1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75">
        <f t="shared" si="3"/>
        <v>1</v>
      </c>
    </row>
    <row r="24" spans="1:14" x14ac:dyDescent="0.25">
      <c r="A24" s="74" t="s">
        <v>74</v>
      </c>
      <c r="B24" s="62">
        <v>1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75">
        <f t="shared" si="3"/>
        <v>1</v>
      </c>
    </row>
    <row r="25" spans="1:14" x14ac:dyDescent="0.25">
      <c r="A25" s="74" t="s">
        <v>75</v>
      </c>
      <c r="B25" s="62">
        <v>1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75">
        <f t="shared" si="3"/>
        <v>1</v>
      </c>
    </row>
    <row r="26" spans="1:14" x14ac:dyDescent="0.25">
      <c r="A26" s="74" t="s">
        <v>76</v>
      </c>
      <c r="B26" s="62">
        <v>1</v>
      </c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75">
        <f t="shared" si="3"/>
        <v>1</v>
      </c>
    </row>
    <row r="27" spans="1:14" x14ac:dyDescent="0.25">
      <c r="A27" s="74" t="s">
        <v>77</v>
      </c>
      <c r="B27" s="62">
        <v>1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75">
        <f t="shared" si="3"/>
        <v>1</v>
      </c>
    </row>
    <row r="28" spans="1:14" x14ac:dyDescent="0.25">
      <c r="A28" s="74" t="s">
        <v>78</v>
      </c>
      <c r="B28" s="62">
        <v>1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75">
        <f t="shared" si="3"/>
        <v>1</v>
      </c>
    </row>
    <row r="29" spans="1:14" x14ac:dyDescent="0.25">
      <c r="A29" s="74" t="s">
        <v>79</v>
      </c>
      <c r="B29" s="62">
        <v>1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75">
        <f t="shared" si="3"/>
        <v>1</v>
      </c>
    </row>
    <row r="30" spans="1:14" x14ac:dyDescent="0.25">
      <c r="A30" s="74" t="s">
        <v>80</v>
      </c>
      <c r="B30" s="62">
        <v>1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75">
        <f t="shared" si="3"/>
        <v>1</v>
      </c>
    </row>
    <row r="31" spans="1:14" x14ac:dyDescent="0.25">
      <c r="A31" s="74" t="s">
        <v>81</v>
      </c>
      <c r="B31" s="62">
        <v>1</v>
      </c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75">
        <f t="shared" si="3"/>
        <v>1</v>
      </c>
    </row>
    <row r="32" spans="1:14" x14ac:dyDescent="0.25">
      <c r="A32" s="74" t="s">
        <v>82</v>
      </c>
      <c r="B32" s="62">
        <v>1</v>
      </c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75">
        <f t="shared" si="3"/>
        <v>1</v>
      </c>
    </row>
    <row r="33" spans="1:14" x14ac:dyDescent="0.25">
      <c r="A33" s="74" t="s">
        <v>83</v>
      </c>
      <c r="B33" s="62">
        <v>1</v>
      </c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75">
        <f t="shared" si="3"/>
        <v>1</v>
      </c>
    </row>
    <row r="34" spans="1:14" x14ac:dyDescent="0.25">
      <c r="A34" s="74" t="s">
        <v>84</v>
      </c>
      <c r="B34" s="62">
        <v>1</v>
      </c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75">
        <f t="shared" si="3"/>
        <v>1</v>
      </c>
    </row>
    <row r="35" spans="1:14" x14ac:dyDescent="0.25">
      <c r="A35" s="74" t="s">
        <v>85</v>
      </c>
      <c r="B35" s="62">
        <v>1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75">
        <f t="shared" si="3"/>
        <v>1</v>
      </c>
    </row>
    <row r="36" spans="1:14" x14ac:dyDescent="0.25">
      <c r="A36" s="74" t="s">
        <v>86</v>
      </c>
      <c r="B36" s="62">
        <v>1</v>
      </c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75">
        <f t="shared" si="3"/>
        <v>1</v>
      </c>
    </row>
    <row r="37" spans="1:14" x14ac:dyDescent="0.25">
      <c r="A37" s="74" t="s">
        <v>87</v>
      </c>
      <c r="B37" s="62">
        <v>1</v>
      </c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75">
        <f t="shared" si="3"/>
        <v>1</v>
      </c>
    </row>
    <row r="38" spans="1:14" x14ac:dyDescent="0.25">
      <c r="A38" s="74" t="s">
        <v>88</v>
      </c>
      <c r="B38" s="62">
        <v>1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75">
        <f t="shared" si="3"/>
        <v>1</v>
      </c>
    </row>
    <row r="39" spans="1:14" x14ac:dyDescent="0.25">
      <c r="A39" s="74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75">
        <f t="shared" si="3"/>
        <v>0</v>
      </c>
    </row>
    <row r="40" spans="1:14" x14ac:dyDescent="0.25">
      <c r="A40" s="74" t="s">
        <v>89</v>
      </c>
      <c r="B40" s="62">
        <v>1</v>
      </c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75">
        <f t="shared" si="3"/>
        <v>1</v>
      </c>
    </row>
    <row r="41" spans="1:14" x14ac:dyDescent="0.25">
      <c r="A41" s="60" t="s">
        <v>60</v>
      </c>
      <c r="B41" s="63">
        <f>B10-B17</f>
        <v>-11</v>
      </c>
      <c r="C41" s="63">
        <f>C10-C17</f>
        <v>7</v>
      </c>
      <c r="D41" s="63">
        <f>D10-D17</f>
        <v>7</v>
      </c>
      <c r="E41" s="63">
        <f>E10-E17</f>
        <v>7</v>
      </c>
      <c r="F41" s="63">
        <f>F10-F17</f>
        <v>7</v>
      </c>
      <c r="G41" s="63">
        <f>G10-G17</f>
        <v>7</v>
      </c>
      <c r="H41" s="63">
        <f>H10-H17</f>
        <v>7</v>
      </c>
      <c r="I41" s="63">
        <f>I10-I17</f>
        <v>7</v>
      </c>
      <c r="J41" s="63">
        <f>J10-J17</f>
        <v>7</v>
      </c>
      <c r="K41" s="63">
        <f>K10-K17</f>
        <v>7</v>
      </c>
      <c r="L41" s="63">
        <f>L10-L17</f>
        <v>7</v>
      </c>
      <c r="M41" s="63">
        <f>M10-M17</f>
        <v>7</v>
      </c>
      <c r="N41" s="64">
        <f>N10-N17</f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CANVAS</vt:lpstr>
      <vt:lpstr>Flujo de Efectivo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Chavez Castillo</dc:creator>
  <cp:lastModifiedBy>Alejandro Chavez Castillo</cp:lastModifiedBy>
  <dcterms:created xsi:type="dcterms:W3CDTF">2017-11-06T23:15:42Z</dcterms:created>
  <dcterms:modified xsi:type="dcterms:W3CDTF">2017-11-07T12:43:17Z</dcterms:modified>
</cp:coreProperties>
</file>