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 Chavez\Documents\Clientes\COPARMEX\Royal Prestige\"/>
    </mc:Choice>
  </mc:AlternateContent>
  <bookViews>
    <workbookView xWindow="0" yWindow="0" windowWidth="15345" windowHeight="5880" firstSheet="1" activeTab="5"/>
  </bookViews>
  <sheets>
    <sheet name="Hoja1" sheetId="1" r:id="rId1"/>
    <sheet name="CATEGORIA" sheetId="3" r:id="rId2"/>
    <sheet name="PRODUCTOS" sheetId="4" r:id="rId3"/>
    <sheet name="BUSCAR()" sheetId="5" r:id="rId4"/>
    <sheet name="BUSCARV()" sheetId="6" r:id="rId5"/>
    <sheet name="BUSCARV COMPLETO" sheetId="7" r:id="rId6"/>
    <sheet name="BUSCARH" sheetId="8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8" l="1"/>
  <c r="C16" i="8"/>
  <c r="C15" i="8"/>
  <c r="C14" i="8"/>
  <c r="C13" i="8"/>
  <c r="C12" i="8"/>
  <c r="E12" i="5"/>
  <c r="E13" i="5" s="1"/>
  <c r="E11" i="5"/>
  <c r="E12" i="6"/>
  <c r="E11" i="6"/>
  <c r="E13" i="6" s="1"/>
  <c r="E15" i="7"/>
  <c r="E14" i="7"/>
  <c r="E13" i="7"/>
  <c r="E12" i="7"/>
  <c r="E11" i="7"/>
  <c r="D12" i="7"/>
  <c r="D11" i="7"/>
  <c r="C2" i="6"/>
  <c r="C4" i="6"/>
  <c r="C5" i="6"/>
  <c r="C6" i="6"/>
  <c r="C7" i="6"/>
  <c r="C2" i="7"/>
  <c r="C3" i="7"/>
  <c r="C4" i="7"/>
  <c r="C5" i="7"/>
  <c r="C6" i="7"/>
  <c r="C7" i="7"/>
  <c r="B12" i="7"/>
  <c r="B11" i="7"/>
  <c r="E14" i="5" l="1"/>
  <c r="E15" i="5" s="1"/>
  <c r="E15" i="6"/>
  <c r="E14" i="6"/>
</calcChain>
</file>

<file path=xl/sharedStrings.xml><?xml version="1.0" encoding="utf-8"?>
<sst xmlns="http://schemas.openxmlformats.org/spreadsheetml/2006/main" count="109" uniqueCount="38">
  <si>
    <t>NOMBRE</t>
  </si>
  <si>
    <t>EDAD</t>
  </si>
  <si>
    <t>CIUDAD</t>
  </si>
  <si>
    <t>ANA</t>
  </si>
  <si>
    <t>BRENDA</t>
  </si>
  <si>
    <t>CARLOS</t>
  </si>
  <si>
    <t>DIEGO</t>
  </si>
  <si>
    <t>ZAPOPAN</t>
  </si>
  <si>
    <t>GUADALAJARA</t>
  </si>
  <si>
    <t>ID</t>
  </si>
  <si>
    <t>CATEGORIA</t>
  </si>
  <si>
    <t>PRODUCTO</t>
  </si>
  <si>
    <t>PRECIO</t>
  </si>
  <si>
    <t>EXISTENCIA</t>
  </si>
  <si>
    <t>UTENSILIOS DE COCINA</t>
  </si>
  <si>
    <t>CUCHILLOS</t>
  </si>
  <si>
    <t>ACCESORIOS</t>
  </si>
  <si>
    <t>MAXTRACTOR</t>
  </si>
  <si>
    <t>ROYAL VORT-X</t>
  </si>
  <si>
    <t>UTENSILIOS DE MESA</t>
  </si>
  <si>
    <t>FILTRACION</t>
  </si>
  <si>
    <t>Cuchillo Damascus Santoku de 5 pulgadas</t>
  </si>
  <si>
    <t>Hacha de Cocina</t>
  </si>
  <si>
    <t>Juego de 5 Piezas</t>
  </si>
  <si>
    <t>Juego de 4 Piezas para Rebanar</t>
  </si>
  <si>
    <t>Cuchillos para Carne</t>
  </si>
  <si>
    <t>Afilador de Cuchillos Precision Series</t>
  </si>
  <si>
    <t>CODIGO</t>
  </si>
  <si>
    <t>ARTICULO</t>
  </si>
  <si>
    <t>CANTIDAD</t>
  </si>
  <si>
    <t>IMPORTE</t>
  </si>
  <si>
    <t>SUBTOTAL</t>
  </si>
  <si>
    <t>IVA</t>
  </si>
  <si>
    <t>TOTAL</t>
  </si>
  <si>
    <t>Semanas</t>
  </si>
  <si>
    <t>Producto</t>
  </si>
  <si>
    <t>Semana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</si>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</sst>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4" borderId="0" xfId="4" applyAlignment="1">
      <alignment horizontal="center"/>
    </xf>
    <xf numFmtId="0" fontId="4" fillId="12" borderId="2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1" fillId="6" borderId="0" xfId="6"/>
    <xf numFmtId="0" fontId="5" fillId="5" borderId="0" xfId="5"/>
    <xf numFmtId="0" fontId="5" fillId="5" borderId="0" xfId="5" applyAlignment="1">
      <alignment horizontal="center"/>
    </xf>
    <xf numFmtId="0" fontId="1" fillId="7" borderId="0" xfId="7" applyAlignment="1">
      <alignment horizontal="center"/>
    </xf>
    <xf numFmtId="0" fontId="1" fillId="6" borderId="0" xfId="6" applyAlignment="1">
      <alignment horizontal="center"/>
    </xf>
    <xf numFmtId="44" fontId="1" fillId="6" borderId="0" xfId="1" applyFill="1"/>
    <xf numFmtId="0" fontId="3" fillId="3" borderId="1" xfId="3"/>
    <xf numFmtId="0" fontId="5" fillId="5" borderId="5" xfId="5" applyBorder="1" applyAlignment="1">
      <alignment horizontal="center"/>
    </xf>
    <xf numFmtId="0" fontId="1" fillId="6" borderId="5" xfId="6" applyBorder="1"/>
    <xf numFmtId="0" fontId="5" fillId="5" borderId="6" xfId="5" applyBorder="1" applyAlignment="1">
      <alignment horizontal="center"/>
    </xf>
    <xf numFmtId="0" fontId="1" fillId="6" borderId="6" xfId="6" applyBorder="1" applyAlignment="1">
      <alignment horizontal="center"/>
    </xf>
    <xf numFmtId="44" fontId="1" fillId="6" borderId="6" xfId="1" applyFill="1" applyBorder="1"/>
    <xf numFmtId="0" fontId="1" fillId="7" borderId="5" xfId="7" applyBorder="1" applyAlignment="1">
      <alignment horizontal="center"/>
    </xf>
    <xf numFmtId="0" fontId="1" fillId="6" borderId="6" xfId="6" applyBorder="1"/>
    <xf numFmtId="0" fontId="1" fillId="7" borderId="7" xfId="7" applyBorder="1" applyAlignment="1">
      <alignment horizontal="center"/>
    </xf>
    <xf numFmtId="0" fontId="1" fillId="6" borderId="8" xfId="6" applyBorder="1"/>
    <xf numFmtId="0" fontId="1" fillId="6" borderId="8" xfId="6" applyBorder="1" applyAlignment="1">
      <alignment horizontal="center"/>
    </xf>
    <xf numFmtId="44" fontId="0" fillId="0" borderId="0" xfId="1" applyFont="1"/>
    <xf numFmtId="0" fontId="1" fillId="6" borderId="7" xfId="6" applyBorder="1"/>
    <xf numFmtId="44" fontId="3" fillId="3" borderId="1" xfId="3" applyNumberFormat="1"/>
    <xf numFmtId="0" fontId="2" fillId="2" borderId="1" xfId="2"/>
    <xf numFmtId="0" fontId="5" fillId="9" borderId="0" xfId="9" applyAlignment="1">
      <alignment horizontal="center"/>
    </xf>
    <xf numFmtId="0" fontId="1" fillId="8" borderId="0" xfId="8" applyAlignment="1">
      <alignment horizontal="center"/>
    </xf>
    <xf numFmtId="0" fontId="1" fillId="11" borderId="3" xfId="11" applyBorder="1"/>
    <xf numFmtId="0" fontId="1" fillId="11" borderId="4" xfId="11" applyBorder="1"/>
    <xf numFmtId="0" fontId="1" fillId="10" borderId="0" xfId="10" applyAlignment="1">
      <alignment horizontal="center"/>
    </xf>
  </cellXfs>
  <cellStyles count="12">
    <cellStyle name="40% - Énfasis1" xfId="4" builtinId="31"/>
    <cellStyle name="40% - Énfasis2" xfId="6" builtinId="35"/>
    <cellStyle name="40% - Énfasis6" xfId="10" builtinId="51"/>
    <cellStyle name="60% - Énfasis2" xfId="7" builtinId="36"/>
    <cellStyle name="60% - Énfasis4" xfId="8" builtinId="44"/>
    <cellStyle name="60% - Énfasis6" xfId="11" builtinId="52"/>
    <cellStyle name="Cálculo" xfId="3" builtinId="22"/>
    <cellStyle name="Énfasis2" xfId="5" builtinId="33"/>
    <cellStyle name="Énfasis6" xfId="9" builtinId="49"/>
    <cellStyle name="Entrada" xfId="2" builtinId="20"/>
    <cellStyle name="Moneda" xfId="1" builtinId="4"/>
    <cellStyle name="Normal" xfId="0" builtinId="0"/>
  </cellStyles>
  <dxfs count="16"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C5" totalsRowShown="0">
  <autoFilter ref="A1:C5"/>
  <tableColumns count="3">
    <tableColumn id="1" name="NOMBRE"/>
    <tableColumn id="2" name="EDAD"/>
    <tableColumn id="3" name="CIUDAD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CATEGORIAS" displayName="CATEGORIAS" ref="A1:B8" totalsRowShown="0" headerRowDxfId="15">
  <autoFilter ref="A1:B8"/>
  <tableColumns count="2">
    <tableColumn id="1" name="ID" dataDxfId="14" dataCellStyle="40% - Énfasis1"/>
    <tableColumn id="2" name="CATEGORIA"/>
  </tableColumns>
  <tableStyleInfo name="TableStyleLight9" showFirstColumn="0" showLastColumn="0" showRowStripes="0" showColumnStripes="1"/>
</table>
</file>

<file path=xl/tables/table3.xml><?xml version="1.0" encoding="utf-8"?>
<table xmlns="http://schemas.openxmlformats.org/spreadsheetml/2006/main" id="3" name="CATEGORIAS4" displayName="CATEGORIAS4" ref="A1:D7" totalsRowShown="0" headerRowDxfId="13">
  <autoFilter ref="A1:D7"/>
  <tableColumns count="4">
    <tableColumn id="1" name="ID" dataDxfId="12" dataCellStyle="40% - Énfasis1"/>
    <tableColumn id="2" name="PRODUCTO"/>
    <tableColumn id="3" name="PRECIO"/>
    <tableColumn id="4" name="EXISTENCIA" dataDxfId="11"/>
  </tableColumns>
  <tableStyleInfo name="TableStyleLight9" showFirstColumn="0" showLastColumn="0" showRowStripes="0" showColumnStripes="1"/>
</table>
</file>

<file path=xl/tables/table4.xml><?xml version="1.0" encoding="utf-8"?>
<table xmlns="http://schemas.openxmlformats.org/spreadsheetml/2006/main" id="4" name="CATEGORIAS45" displayName="CATEGORIAS45" ref="A1:D7" totalsRowShown="0" headerRowDxfId="10">
  <autoFilter ref="A1:D7"/>
  <tableColumns count="4">
    <tableColumn id="1" name="ID" dataDxfId="2" dataCellStyle="40% - Énfasis1"/>
    <tableColumn id="2" name="PRODUCTO"/>
    <tableColumn id="3" name="PRECIO" dataCellStyle="Moneda"/>
    <tableColumn id="4" name="EXISTENCIA" dataDxfId="9"/>
  </tableColumns>
  <tableStyleInfo name="TableStyleLight9" showFirstColumn="0" showLastColumn="0" showRowStripes="0" showColumnStripes="1"/>
</table>
</file>

<file path=xl/tables/table5.xml><?xml version="1.0" encoding="utf-8"?>
<table xmlns="http://schemas.openxmlformats.org/spreadsheetml/2006/main" id="5" name="tabla_productos" displayName="tabla_productos" ref="A1:D7" totalsRowShown="0" headerRowDxfId="8">
  <autoFilter ref="A1:D7"/>
  <tableColumns count="4">
    <tableColumn id="1" name="ID" dataDxfId="3" dataCellStyle="40% - Énfasis1"/>
    <tableColumn id="2" name="PRODUCTO"/>
    <tableColumn id="3" name="PRECIO" dataDxfId="0">
      <calculatedColumnFormula>CATEGORIAS45[[#This Row],[PRECIO]]</calculatedColumnFormula>
    </tableColumn>
    <tableColumn id="4" name="EXISTENCIA" dataDxfId="7"/>
  </tableColumns>
  <tableStyleInfo name="TableStyleLight9" showFirstColumn="0" showLastColumn="0" showRowStripes="0" showColumnStripes="1"/>
</table>
</file>

<file path=xl/tables/table6.xml><?xml version="1.0" encoding="utf-8"?>
<table xmlns="http://schemas.openxmlformats.org/spreadsheetml/2006/main" id="6" name="CATEGORIAS4567" displayName="CATEGORIAS4567" ref="A1:D7" totalsRowShown="0" headerRowDxfId="6">
  <autoFilter ref="A1:D7"/>
  <tableColumns count="4">
    <tableColumn id="1" name="ID" dataDxfId="5" dataCellStyle="40% - Énfasis1"/>
    <tableColumn id="2" name="PRODUCTO"/>
    <tableColumn id="3" name="PRECIO" dataDxfId="1">
      <calculatedColumnFormula>CATEGORIAS45[[#This Row],[PRECIO]]</calculatedColumnFormula>
    </tableColumn>
    <tableColumn id="4" name="EXISTENCIA" dataDxfId="4"/>
  </tableColumns>
  <tableStyleInfo name="TableStyleLight9" showFirstColumn="0" showLastColumn="0" showRowStripes="0" showColumn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170" zoomScaleNormal="170" workbookViewId="0">
      <selection activeCell="B8" sqref="B8"/>
    </sheetView>
  </sheetViews>
  <sheetFormatPr baseColWidth="10" defaultRowHeight="15" x14ac:dyDescent="0.25"/>
  <cols>
    <col min="3" max="3" width="14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20</v>
      </c>
      <c r="C2" t="s">
        <v>7</v>
      </c>
    </row>
    <row r="3" spans="1:3" x14ac:dyDescent="0.25">
      <c r="A3" t="s">
        <v>4</v>
      </c>
      <c r="B3">
        <v>22</v>
      </c>
      <c r="C3" t="s">
        <v>8</v>
      </c>
    </row>
    <row r="4" spans="1:3" x14ac:dyDescent="0.25">
      <c r="A4" t="s">
        <v>5</v>
      </c>
      <c r="B4">
        <v>24</v>
      </c>
      <c r="C4" t="s">
        <v>7</v>
      </c>
    </row>
    <row r="5" spans="1:3" x14ac:dyDescent="0.25">
      <c r="A5" t="s">
        <v>6</v>
      </c>
      <c r="B5">
        <v>26</v>
      </c>
      <c r="C5" t="s">
        <v>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40" zoomScaleNormal="140" workbookViewId="0">
      <selection activeCell="B10" sqref="B10"/>
    </sheetView>
  </sheetViews>
  <sheetFormatPr baseColWidth="10" defaultRowHeight="15" x14ac:dyDescent="0.25"/>
  <cols>
    <col min="2" max="2" width="21.5703125" bestFit="1" customWidth="1"/>
  </cols>
  <sheetData>
    <row r="1" spans="1:2" x14ac:dyDescent="0.25">
      <c r="A1" s="1" t="s">
        <v>9</v>
      </c>
      <c r="B1" s="1" t="s">
        <v>10</v>
      </c>
    </row>
    <row r="2" spans="1:2" x14ac:dyDescent="0.25">
      <c r="A2" s="2">
        <v>1</v>
      </c>
      <c r="B2" t="s">
        <v>14</v>
      </c>
    </row>
    <row r="3" spans="1:2" x14ac:dyDescent="0.25">
      <c r="A3" s="2">
        <v>2</v>
      </c>
      <c r="B3" t="s">
        <v>15</v>
      </c>
    </row>
    <row r="4" spans="1:2" x14ac:dyDescent="0.25">
      <c r="A4" s="2">
        <v>3</v>
      </c>
      <c r="B4" t="s">
        <v>16</v>
      </c>
    </row>
    <row r="5" spans="1:2" x14ac:dyDescent="0.25">
      <c r="A5" s="2">
        <v>4</v>
      </c>
      <c r="B5" t="s">
        <v>17</v>
      </c>
    </row>
    <row r="6" spans="1:2" x14ac:dyDescent="0.25">
      <c r="A6" s="2">
        <v>5</v>
      </c>
      <c r="B6" t="s">
        <v>18</v>
      </c>
    </row>
    <row r="7" spans="1:2" x14ac:dyDescent="0.25">
      <c r="A7" s="2">
        <v>6</v>
      </c>
      <c r="B7" t="s">
        <v>19</v>
      </c>
    </row>
    <row r="8" spans="1:2" x14ac:dyDescent="0.25">
      <c r="A8" s="2">
        <v>7</v>
      </c>
      <c r="B8" t="s">
        <v>20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="160" zoomScaleNormal="160" workbookViewId="0">
      <selection activeCell="F13" sqref="F13"/>
    </sheetView>
  </sheetViews>
  <sheetFormatPr baseColWidth="10" defaultRowHeight="15" x14ac:dyDescent="0.25"/>
  <cols>
    <col min="2" max="2" width="38" bestFit="1" customWidth="1"/>
    <col min="4" max="4" width="13.5703125" customWidth="1"/>
  </cols>
  <sheetData>
    <row r="1" spans="1:5" x14ac:dyDescent="0.25">
      <c r="A1" s="1" t="s">
        <v>9</v>
      </c>
      <c r="B1" s="1" t="s">
        <v>11</v>
      </c>
      <c r="C1" s="1" t="s">
        <v>12</v>
      </c>
      <c r="D1" s="1" t="s">
        <v>13</v>
      </c>
    </row>
    <row r="2" spans="1:5" x14ac:dyDescent="0.25">
      <c r="A2" s="2">
        <v>1</v>
      </c>
      <c r="B2" t="s">
        <v>21</v>
      </c>
      <c r="D2" s="1">
        <v>20</v>
      </c>
    </row>
    <row r="3" spans="1:5" x14ac:dyDescent="0.25">
      <c r="A3" s="2">
        <v>3</v>
      </c>
      <c r="B3" t="s">
        <v>22</v>
      </c>
      <c r="D3" s="1">
        <v>20</v>
      </c>
    </row>
    <row r="4" spans="1:5" x14ac:dyDescent="0.25">
      <c r="A4" s="2">
        <v>4</v>
      </c>
      <c r="B4" t="s">
        <v>23</v>
      </c>
      <c r="D4" s="1">
        <v>20</v>
      </c>
    </row>
    <row r="5" spans="1:5" x14ac:dyDescent="0.25">
      <c r="A5" s="2">
        <v>5</v>
      </c>
      <c r="B5" t="s">
        <v>24</v>
      </c>
      <c r="D5" s="1">
        <v>20</v>
      </c>
    </row>
    <row r="6" spans="1:5" x14ac:dyDescent="0.25">
      <c r="A6" s="2">
        <v>6</v>
      </c>
      <c r="B6" t="s">
        <v>25</v>
      </c>
      <c r="D6" s="1">
        <v>20</v>
      </c>
    </row>
    <row r="7" spans="1:5" x14ac:dyDescent="0.25">
      <c r="A7" s="2">
        <v>7</v>
      </c>
      <c r="B7" t="s">
        <v>26</v>
      </c>
      <c r="D7" s="1">
        <v>20</v>
      </c>
    </row>
    <row r="10" spans="1:5" x14ac:dyDescent="0.25">
      <c r="A10" s="8" t="s">
        <v>27</v>
      </c>
      <c r="B10" s="8" t="s">
        <v>28</v>
      </c>
      <c r="C10" s="8" t="s">
        <v>29</v>
      </c>
      <c r="D10" s="8" t="s">
        <v>12</v>
      </c>
      <c r="E10" s="8" t="s">
        <v>30</v>
      </c>
    </row>
    <row r="11" spans="1:5" x14ac:dyDescent="0.25">
      <c r="A11" s="9">
        <v>1</v>
      </c>
      <c r="B11" s="6"/>
      <c r="C11" s="10">
        <v>10</v>
      </c>
      <c r="D11" s="11"/>
      <c r="E11" s="11"/>
    </row>
    <row r="12" spans="1:5" x14ac:dyDescent="0.25">
      <c r="A12" s="9">
        <v>2</v>
      </c>
      <c r="B12" s="6"/>
      <c r="C12" s="10">
        <v>10</v>
      </c>
      <c r="D12" s="11"/>
      <c r="E12" s="11"/>
    </row>
    <row r="13" spans="1:5" x14ac:dyDescent="0.25">
      <c r="D13" s="7" t="s">
        <v>31</v>
      </c>
      <c r="E13" s="12"/>
    </row>
    <row r="14" spans="1:5" x14ac:dyDescent="0.25">
      <c r="D14" s="7" t="s">
        <v>32</v>
      </c>
      <c r="E14" s="12"/>
    </row>
    <row r="15" spans="1:5" x14ac:dyDescent="0.25">
      <c r="D15" s="7" t="s">
        <v>33</v>
      </c>
      <c r="E15" s="1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="160" zoomScaleNormal="160" workbookViewId="0">
      <selection activeCell="F14" sqref="F14"/>
    </sheetView>
  </sheetViews>
  <sheetFormatPr baseColWidth="10" defaultRowHeight="15" x14ac:dyDescent="0.25"/>
  <cols>
    <col min="2" max="2" width="38" customWidth="1"/>
    <col min="3" max="3" width="12.85546875" customWidth="1"/>
    <col min="4" max="4" width="13.5703125" customWidth="1"/>
  </cols>
  <sheetData>
    <row r="1" spans="1:5" x14ac:dyDescent="0.25">
      <c r="A1" s="1" t="s">
        <v>9</v>
      </c>
      <c r="B1" s="1" t="s">
        <v>11</v>
      </c>
      <c r="C1" s="1" t="s">
        <v>12</v>
      </c>
      <c r="D1" s="1" t="s">
        <v>13</v>
      </c>
    </row>
    <row r="2" spans="1:5" x14ac:dyDescent="0.25">
      <c r="A2" s="2">
        <v>1</v>
      </c>
      <c r="B2" t="s">
        <v>21</v>
      </c>
      <c r="C2" s="23">
        <v>5000</v>
      </c>
      <c r="D2" s="1">
        <v>20</v>
      </c>
    </row>
    <row r="3" spans="1:5" x14ac:dyDescent="0.25">
      <c r="A3" s="2">
        <v>2</v>
      </c>
      <c r="B3" t="s">
        <v>22</v>
      </c>
      <c r="C3" s="23">
        <v>4500</v>
      </c>
      <c r="D3" s="1">
        <v>20</v>
      </c>
    </row>
    <row r="4" spans="1:5" x14ac:dyDescent="0.25">
      <c r="A4" s="2">
        <v>3</v>
      </c>
      <c r="B4" t="s">
        <v>23</v>
      </c>
      <c r="C4" s="23">
        <v>6000</v>
      </c>
      <c r="D4" s="1">
        <v>20</v>
      </c>
    </row>
    <row r="5" spans="1:5" x14ac:dyDescent="0.25">
      <c r="A5" s="2">
        <v>4</v>
      </c>
      <c r="B5" t="s">
        <v>24</v>
      </c>
      <c r="C5" s="23">
        <v>10000</v>
      </c>
      <c r="D5" s="1">
        <v>20</v>
      </c>
    </row>
    <row r="6" spans="1:5" x14ac:dyDescent="0.25">
      <c r="A6" s="2">
        <v>5</v>
      </c>
      <c r="B6" t="s">
        <v>25</v>
      </c>
      <c r="C6" s="23">
        <v>30000</v>
      </c>
      <c r="D6" s="1">
        <v>20</v>
      </c>
    </row>
    <row r="7" spans="1:5" x14ac:dyDescent="0.25">
      <c r="A7" s="2">
        <v>6</v>
      </c>
      <c r="B7" t="s">
        <v>26</v>
      </c>
      <c r="C7" s="23">
        <v>4000</v>
      </c>
      <c r="D7" s="1">
        <v>20</v>
      </c>
    </row>
    <row r="10" spans="1:5" x14ac:dyDescent="0.25">
      <c r="A10" s="13" t="s">
        <v>27</v>
      </c>
      <c r="B10" s="13" t="s">
        <v>28</v>
      </c>
      <c r="C10" s="15" t="s">
        <v>29</v>
      </c>
      <c r="D10" s="15" t="s">
        <v>12</v>
      </c>
      <c r="E10" s="15" t="s">
        <v>30</v>
      </c>
    </row>
    <row r="11" spans="1:5" x14ac:dyDescent="0.25">
      <c r="A11" s="18">
        <v>1</v>
      </c>
      <c r="B11" s="14"/>
      <c r="C11" s="16">
        <v>10</v>
      </c>
      <c r="D11" s="17"/>
      <c r="E11" s="11">
        <f>C11*D11</f>
        <v>0</v>
      </c>
    </row>
    <row r="12" spans="1:5" x14ac:dyDescent="0.25">
      <c r="A12" s="20">
        <v>2</v>
      </c>
      <c r="B12" s="24"/>
      <c r="C12" s="22">
        <v>10</v>
      </c>
      <c r="D12" s="17"/>
      <c r="E12" s="11">
        <f>C12*D12</f>
        <v>0</v>
      </c>
    </row>
    <row r="13" spans="1:5" x14ac:dyDescent="0.25">
      <c r="D13" s="7" t="s">
        <v>31</v>
      </c>
      <c r="E13" s="25">
        <f>SUM(E11:E12)</f>
        <v>0</v>
      </c>
    </row>
    <row r="14" spans="1:5" x14ac:dyDescent="0.25">
      <c r="D14" s="7" t="s">
        <v>32</v>
      </c>
      <c r="E14" s="25">
        <f>E13*0.16</f>
        <v>0</v>
      </c>
    </row>
    <row r="15" spans="1:5" x14ac:dyDescent="0.25">
      <c r="D15" s="7" t="s">
        <v>33</v>
      </c>
      <c r="E15" s="25">
        <f>SUM(E13:E14)</f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="160" zoomScaleNormal="160" workbookViewId="0">
      <selection activeCell="C4" sqref="C4"/>
    </sheetView>
  </sheetViews>
  <sheetFormatPr baseColWidth="10" defaultRowHeight="15" x14ac:dyDescent="0.25"/>
  <cols>
    <col min="2" max="2" width="38" customWidth="1"/>
    <col min="4" max="4" width="13.5703125" customWidth="1"/>
  </cols>
  <sheetData>
    <row r="1" spans="1:5" x14ac:dyDescent="0.25">
      <c r="A1" s="1" t="s">
        <v>9</v>
      </c>
      <c r="B1" s="1" t="s">
        <v>11</v>
      </c>
      <c r="C1" s="1" t="s">
        <v>12</v>
      </c>
      <c r="D1" s="1" t="s">
        <v>13</v>
      </c>
    </row>
    <row r="2" spans="1:5" x14ac:dyDescent="0.25">
      <c r="A2" s="2">
        <v>1</v>
      </c>
      <c r="B2" t="s">
        <v>21</v>
      </c>
      <c r="C2">
        <f>CATEGORIAS45[[#This Row],[PRECIO]]</f>
        <v>5000</v>
      </c>
      <c r="D2" s="1">
        <v>20</v>
      </c>
    </row>
    <row r="3" spans="1:5" x14ac:dyDescent="0.25">
      <c r="A3" s="2">
        <v>2</v>
      </c>
      <c r="B3" t="s">
        <v>22</v>
      </c>
      <c r="C3">
        <v>6000</v>
      </c>
      <c r="D3" s="1">
        <v>20</v>
      </c>
    </row>
    <row r="4" spans="1:5" x14ac:dyDescent="0.25">
      <c r="A4" s="2">
        <v>3</v>
      </c>
      <c r="B4" t="s">
        <v>23</v>
      </c>
      <c r="C4">
        <f>CATEGORIAS45[[#This Row],[PRECIO]]</f>
        <v>6000</v>
      </c>
      <c r="D4" s="1">
        <v>20</v>
      </c>
    </row>
    <row r="5" spans="1:5" x14ac:dyDescent="0.25">
      <c r="A5" s="2">
        <v>4</v>
      </c>
      <c r="B5" t="s">
        <v>24</v>
      </c>
      <c r="C5">
        <f>CATEGORIAS45[[#This Row],[PRECIO]]</f>
        <v>10000</v>
      </c>
      <c r="D5" s="1">
        <v>20</v>
      </c>
    </row>
    <row r="6" spans="1:5" x14ac:dyDescent="0.25">
      <c r="A6" s="2">
        <v>5</v>
      </c>
      <c r="B6" t="s">
        <v>25</v>
      </c>
      <c r="C6">
        <f>CATEGORIAS45[[#This Row],[PRECIO]]</f>
        <v>30000</v>
      </c>
      <c r="D6" s="1">
        <v>20</v>
      </c>
    </row>
    <row r="7" spans="1:5" x14ac:dyDescent="0.25">
      <c r="A7" s="2">
        <v>6</v>
      </c>
      <c r="B7" t="s">
        <v>26</v>
      </c>
      <c r="C7">
        <f>CATEGORIAS45[[#This Row],[PRECIO]]</f>
        <v>4000</v>
      </c>
      <c r="D7" s="1">
        <v>20</v>
      </c>
    </row>
    <row r="10" spans="1:5" x14ac:dyDescent="0.25">
      <c r="A10" s="13" t="s">
        <v>27</v>
      </c>
      <c r="B10" s="15" t="s">
        <v>28</v>
      </c>
      <c r="C10" s="15" t="s">
        <v>29</v>
      </c>
      <c r="D10" s="15" t="s">
        <v>12</v>
      </c>
      <c r="E10" s="8" t="s">
        <v>30</v>
      </c>
    </row>
    <row r="11" spans="1:5" x14ac:dyDescent="0.25">
      <c r="A11" s="18">
        <v>1</v>
      </c>
      <c r="B11" s="19"/>
      <c r="C11" s="16">
        <v>10</v>
      </c>
      <c r="D11" s="17"/>
      <c r="E11" s="11">
        <f>C11*D11</f>
        <v>0</v>
      </c>
    </row>
    <row r="12" spans="1:5" x14ac:dyDescent="0.25">
      <c r="A12" s="20">
        <v>2</v>
      </c>
      <c r="B12" s="21"/>
      <c r="C12" s="22">
        <v>10</v>
      </c>
      <c r="D12" s="17"/>
      <c r="E12" s="11">
        <f>C12*D12</f>
        <v>0</v>
      </c>
    </row>
    <row r="13" spans="1:5" x14ac:dyDescent="0.25">
      <c r="D13" s="7" t="s">
        <v>31</v>
      </c>
      <c r="E13" s="25">
        <f>SUM(E11:E12)</f>
        <v>0</v>
      </c>
    </row>
    <row r="14" spans="1:5" x14ac:dyDescent="0.25">
      <c r="D14" s="7" t="s">
        <v>32</v>
      </c>
      <c r="E14" s="25">
        <f>E13*0.16</f>
        <v>0</v>
      </c>
    </row>
    <row r="15" spans="1:5" x14ac:dyDescent="0.25">
      <c r="D15" s="7" t="s">
        <v>33</v>
      </c>
      <c r="E15" s="25">
        <f>SUM(E13:E14)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zoomScale="160" zoomScaleNormal="160" workbookViewId="0">
      <selection activeCell="D16" sqref="D16"/>
    </sheetView>
  </sheetViews>
  <sheetFormatPr baseColWidth="10" defaultRowHeight="15" x14ac:dyDescent="0.25"/>
  <cols>
    <col min="2" max="2" width="38" customWidth="1"/>
    <col min="4" max="4" width="13.5703125" customWidth="1"/>
    <col min="5" max="5" width="12.85546875" bestFit="1" customWidth="1"/>
  </cols>
  <sheetData>
    <row r="1" spans="1:5" x14ac:dyDescent="0.25">
      <c r="A1" s="1" t="s">
        <v>9</v>
      </c>
      <c r="B1" s="1" t="s">
        <v>11</v>
      </c>
      <c r="C1" s="1" t="s">
        <v>12</v>
      </c>
      <c r="D1" s="1" t="s">
        <v>13</v>
      </c>
    </row>
    <row r="2" spans="1:5" x14ac:dyDescent="0.25">
      <c r="A2" s="2">
        <v>1</v>
      </c>
      <c r="B2" t="s">
        <v>21</v>
      </c>
      <c r="C2">
        <f>CATEGORIAS45[[#This Row],[PRECIO]]</f>
        <v>5000</v>
      </c>
      <c r="D2" s="1">
        <v>20</v>
      </c>
    </row>
    <row r="3" spans="1:5" x14ac:dyDescent="0.25">
      <c r="A3" s="2">
        <v>2</v>
      </c>
      <c r="B3" t="s">
        <v>22</v>
      </c>
      <c r="C3">
        <f>CATEGORIAS45[[#This Row],[PRECIO]]</f>
        <v>4500</v>
      </c>
      <c r="D3" s="1">
        <v>20</v>
      </c>
    </row>
    <row r="4" spans="1:5" x14ac:dyDescent="0.25">
      <c r="A4" s="2">
        <v>3</v>
      </c>
      <c r="B4" t="s">
        <v>23</v>
      </c>
      <c r="C4">
        <f>CATEGORIAS45[[#This Row],[PRECIO]]</f>
        <v>6000</v>
      </c>
      <c r="D4" s="1">
        <v>20</v>
      </c>
    </row>
    <row r="5" spans="1:5" x14ac:dyDescent="0.25">
      <c r="A5" s="2">
        <v>4</v>
      </c>
      <c r="B5" t="s">
        <v>24</v>
      </c>
      <c r="C5">
        <f>CATEGORIAS45[[#This Row],[PRECIO]]</f>
        <v>10000</v>
      </c>
      <c r="D5" s="1">
        <v>20</v>
      </c>
    </row>
    <row r="6" spans="1:5" x14ac:dyDescent="0.25">
      <c r="A6" s="2">
        <v>5</v>
      </c>
      <c r="B6" t="s">
        <v>25</v>
      </c>
      <c r="C6">
        <f>CATEGORIAS45[[#This Row],[PRECIO]]</f>
        <v>30000</v>
      </c>
      <c r="D6" s="1">
        <v>20</v>
      </c>
    </row>
    <row r="7" spans="1:5" x14ac:dyDescent="0.25">
      <c r="A7" s="2">
        <v>6</v>
      </c>
      <c r="B7" t="s">
        <v>26</v>
      </c>
      <c r="C7">
        <f>CATEGORIAS45[[#This Row],[PRECIO]]</f>
        <v>4000</v>
      </c>
      <c r="D7" s="1">
        <v>20</v>
      </c>
    </row>
    <row r="10" spans="1:5" x14ac:dyDescent="0.25">
      <c r="A10" s="13" t="s">
        <v>27</v>
      </c>
      <c r="B10" s="15" t="s">
        <v>28</v>
      </c>
      <c r="C10" s="15" t="s">
        <v>29</v>
      </c>
      <c r="D10" s="15" t="s">
        <v>12</v>
      </c>
      <c r="E10" s="8" t="s">
        <v>30</v>
      </c>
    </row>
    <row r="11" spans="1:5" x14ac:dyDescent="0.25">
      <c r="A11" s="18">
        <v>1</v>
      </c>
      <c r="B11" s="19" t="str">
        <f>VLOOKUP(A11,CATEGORIAS4567[],2,FALSE)</f>
        <v>Cuchillo Damascus Santoku de 5 pulgadas</v>
      </c>
      <c r="C11" s="16">
        <v>10</v>
      </c>
      <c r="D11" s="17">
        <f>VLOOKUP(A11,CATEGORIAS4567[],3,FALSE)</f>
        <v>5000</v>
      </c>
      <c r="E11" s="11">
        <f>C11*D11</f>
        <v>50000</v>
      </c>
    </row>
    <row r="12" spans="1:5" x14ac:dyDescent="0.25">
      <c r="A12" s="20">
        <v>2</v>
      </c>
      <c r="B12" s="21" t="str">
        <f>VLOOKUP(A12,CATEGORIAS4567[],2,FALSE)</f>
        <v>Hacha de Cocina</v>
      </c>
      <c r="C12" s="22">
        <v>10</v>
      </c>
      <c r="D12" s="17">
        <f>VLOOKUP(A12,CATEGORIAS4567[],3,FALSE)</f>
        <v>4500</v>
      </c>
      <c r="E12" s="11">
        <f>C12*D12</f>
        <v>45000</v>
      </c>
    </row>
    <row r="13" spans="1:5" x14ac:dyDescent="0.25">
      <c r="D13" s="7" t="s">
        <v>31</v>
      </c>
      <c r="E13" s="25">
        <f>SUM(E11:E12)</f>
        <v>95000</v>
      </c>
    </row>
    <row r="14" spans="1:5" x14ac:dyDescent="0.25">
      <c r="D14" s="7" t="s">
        <v>32</v>
      </c>
      <c r="E14" s="25">
        <f>E13*0.16</f>
        <v>15200</v>
      </c>
    </row>
    <row r="15" spans="1:5" x14ac:dyDescent="0.25">
      <c r="D15" s="7" t="s">
        <v>33</v>
      </c>
      <c r="E15" s="25">
        <f>SUM(E13:E14)</f>
        <v>110200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="180" zoomScaleNormal="180" workbookViewId="0"/>
  </sheetViews>
  <sheetFormatPr baseColWidth="10" defaultRowHeight="15" x14ac:dyDescent="0.25"/>
  <cols>
    <col min="1" max="1" width="38" bestFit="1" customWidth="1"/>
  </cols>
  <sheetData>
    <row r="1" spans="1:5" x14ac:dyDescent="0.25">
      <c r="B1" s="28" t="s">
        <v>34</v>
      </c>
      <c r="C1" s="28"/>
      <c r="D1" s="28"/>
      <c r="E1" s="28"/>
    </row>
    <row r="2" spans="1:5" x14ac:dyDescent="0.25">
      <c r="A2" s="3" t="s">
        <v>11</v>
      </c>
      <c r="B2" s="8">
        <v>1</v>
      </c>
      <c r="C2" s="8">
        <v>2</v>
      </c>
      <c r="D2" s="8">
        <v>3</v>
      </c>
      <c r="E2" s="8">
        <v>4</v>
      </c>
    </row>
    <row r="3" spans="1:5" x14ac:dyDescent="0.25">
      <c r="A3" s="4" t="s">
        <v>21</v>
      </c>
      <c r="B3" s="26">
        <v>1</v>
      </c>
      <c r="C3" s="26">
        <v>5</v>
      </c>
      <c r="D3" s="26">
        <v>7</v>
      </c>
      <c r="E3" s="26">
        <v>9</v>
      </c>
    </row>
    <row r="4" spans="1:5" x14ac:dyDescent="0.25">
      <c r="A4" s="4" t="s">
        <v>22</v>
      </c>
      <c r="B4" s="26">
        <v>2</v>
      </c>
      <c r="C4" s="26">
        <v>6</v>
      </c>
      <c r="D4" s="26">
        <v>8</v>
      </c>
      <c r="E4" s="26">
        <v>10</v>
      </c>
    </row>
    <row r="5" spans="1:5" x14ac:dyDescent="0.25">
      <c r="A5" s="4" t="s">
        <v>23</v>
      </c>
      <c r="B5" s="26">
        <v>3</v>
      </c>
      <c r="C5" s="26">
        <v>7</v>
      </c>
      <c r="D5" s="26">
        <v>9</v>
      </c>
      <c r="E5" s="26">
        <v>11</v>
      </c>
    </row>
    <row r="6" spans="1:5" x14ac:dyDescent="0.25">
      <c r="A6" s="4" t="s">
        <v>24</v>
      </c>
      <c r="B6" s="26">
        <v>4</v>
      </c>
      <c r="C6" s="26">
        <v>8</v>
      </c>
      <c r="D6" s="26">
        <v>10</v>
      </c>
      <c r="E6" s="26">
        <v>12</v>
      </c>
    </row>
    <row r="7" spans="1:5" x14ac:dyDescent="0.25">
      <c r="A7" s="4" t="s">
        <v>25</v>
      </c>
      <c r="B7" s="26">
        <v>5</v>
      </c>
      <c r="C7" s="26">
        <v>9</v>
      </c>
      <c r="D7" s="26">
        <v>11</v>
      </c>
      <c r="E7" s="26">
        <v>13</v>
      </c>
    </row>
    <row r="8" spans="1:5" x14ac:dyDescent="0.25">
      <c r="A8" s="5" t="s">
        <v>26</v>
      </c>
      <c r="B8" s="26">
        <v>6</v>
      </c>
      <c r="C8" s="26">
        <v>10</v>
      </c>
      <c r="D8" s="26">
        <v>12</v>
      </c>
      <c r="E8" s="26">
        <v>14</v>
      </c>
    </row>
    <row r="11" spans="1:5" x14ac:dyDescent="0.25">
      <c r="A11" s="27" t="s">
        <v>35</v>
      </c>
      <c r="B11" s="27" t="s">
        <v>36</v>
      </c>
      <c r="C11" s="27" t="s">
        <v>37</v>
      </c>
    </row>
    <row r="12" spans="1:5" x14ac:dyDescent="0.25">
      <c r="A12" s="29" t="s">
        <v>21</v>
      </c>
      <c r="B12" s="31">
        <v>1</v>
      </c>
      <c r="C12" s="31">
        <f>HLOOKUP(B12,$B$2:$E$8,2,FALSE)</f>
        <v>1</v>
      </c>
    </row>
    <row r="13" spans="1:5" x14ac:dyDescent="0.25">
      <c r="A13" s="29" t="s">
        <v>22</v>
      </c>
      <c r="B13" s="31">
        <v>1</v>
      </c>
      <c r="C13" s="31">
        <f>HLOOKUP(B13,$B$2:$E$8,3,FALSE)</f>
        <v>2</v>
      </c>
    </row>
    <row r="14" spans="1:5" x14ac:dyDescent="0.25">
      <c r="A14" s="29" t="s">
        <v>23</v>
      </c>
      <c r="B14" s="31">
        <v>1</v>
      </c>
      <c r="C14" s="31">
        <f>HLOOKUP(B14,$B$2:$E$8,4,FALSE)</f>
        <v>3</v>
      </c>
    </row>
    <row r="15" spans="1:5" x14ac:dyDescent="0.25">
      <c r="A15" s="29" t="s">
        <v>24</v>
      </c>
      <c r="B15" s="31">
        <v>1</v>
      </c>
      <c r="C15" s="31">
        <f>HLOOKUP(B15,$B$2:$E$8,5,FALSE)</f>
        <v>4</v>
      </c>
    </row>
    <row r="16" spans="1:5" x14ac:dyDescent="0.25">
      <c r="A16" s="29" t="s">
        <v>25</v>
      </c>
      <c r="B16" s="31">
        <v>1</v>
      </c>
      <c r="C16" s="31">
        <f>HLOOKUP(B16,$B$2:$E$8,6,FALSE)</f>
        <v>5</v>
      </c>
    </row>
    <row r="17" spans="1:3" x14ac:dyDescent="0.25">
      <c r="A17" s="30" t="s">
        <v>26</v>
      </c>
      <c r="B17" s="31">
        <v>1</v>
      </c>
      <c r="C17" s="31">
        <f>HLOOKUP(B17,$B$2:$E$8,7,FALSE)</f>
        <v>6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CATEGORIA</vt:lpstr>
      <vt:lpstr>PRODUCTOS</vt:lpstr>
      <vt:lpstr>BUSCAR()</vt:lpstr>
      <vt:lpstr>BUSCARV()</vt:lpstr>
      <vt:lpstr>BUSCARV COMPLETO</vt:lpstr>
      <vt:lpstr>BUSCARH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Chavez Castillo</dc:creator>
  <cp:lastModifiedBy>Alejandro Chavez Castillo</cp:lastModifiedBy>
  <dcterms:created xsi:type="dcterms:W3CDTF">2017-07-19T14:47:50Z</dcterms:created>
  <dcterms:modified xsi:type="dcterms:W3CDTF">2017-07-19T19:36:30Z</dcterms:modified>
</cp:coreProperties>
</file>